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434" windowHeight="6990" activeTab="1"/>
  </bookViews>
  <sheets>
    <sheet name="Sheet1" sheetId="1" r:id="rId1"/>
    <sheet name="Sheet2" sheetId="2" r:id="rId2"/>
  </sheets>
  <definedNames>
    <definedName name="_xlnm.Print_Area" localSheetId="0">Sheet1!$B$1:$I$384</definedName>
    <definedName name="_xlnm.Print_Titles" localSheetId="0">Sheet1!$1:$4</definedName>
    <definedName name="_xlnm.Print_Titles" localSheetId="1">Sheet2!$1:$4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<sst xmlns="http://schemas.openxmlformats.org/spreadsheetml/2006/main" count="1634" uniqueCount="691">
  <si>
    <t>2025年同仁市行政事业单位部门预算项目支绩效目标批复表</t>
  </si>
  <si>
    <t>单位：万元</t>
  </si>
  <si>
    <t>序号</t>
  </si>
  <si>
    <t>单  位</t>
  </si>
  <si>
    <t>项目名称</t>
  </si>
  <si>
    <t>功能科目</t>
  </si>
  <si>
    <t>部门经济科目</t>
  </si>
  <si>
    <t>政府经济科目</t>
  </si>
  <si>
    <t>项目期类别（一次性、经常性）</t>
  </si>
  <si>
    <t>2025年预算金额</t>
  </si>
  <si>
    <t>绩效目标</t>
  </si>
  <si>
    <t>中共同仁市委员会办公室</t>
  </si>
  <si>
    <t>机要和保密局专项业务经费</t>
  </si>
  <si>
    <t>委托业务费</t>
  </si>
  <si>
    <t>确保保密局专业业务高效开展，提升保密工作能力与水平，切实维护国家秘密安全，保障各项涉密业务顺利推进，为国家和社会稳定发展筑牢坚实的保密防线</t>
  </si>
  <si>
    <t>督考办专项业务经费</t>
  </si>
  <si>
    <t>确保督考办专项业务经费合理使用，高效开展督查考核工作，提升政府行政效能，推动政策有效落实，增强社会各界对政府工作的认可度与满意度。</t>
  </si>
  <si>
    <t>党史研究室专项业务经费</t>
  </si>
  <si>
    <t>合理高效使用专项业务经费，深入开展党史研究、资料征集整理、宣传教育等工作，产出高质量党史研究成果，提升党史文化影响力，为传承红色基因、资政育人提供坚实保障。</t>
  </si>
  <si>
    <t>专项会议经费</t>
  </si>
  <si>
    <t>会议费</t>
  </si>
  <si>
    <t>通过合理使用专项业务经费，高质量完成专项业务任务，在规定时间内实现业务成果产出，提升业务效能与影响力，为组织战略目标达成提供有力支撑。</t>
  </si>
  <si>
    <t>小计</t>
  </si>
  <si>
    <t>同仁市档案馆</t>
  </si>
  <si>
    <t>档案馆专项业务经费</t>
  </si>
  <si>
    <t>取暖费</t>
  </si>
  <si>
    <t>办公经费</t>
  </si>
  <si>
    <t>合理高效利用专项业务经费，推动档案馆馆藏资源丰富、管理服务优化、技术设施升级，充分发挥档案馆在文化传承、社会服务等方面的作用，提升公众满意度。</t>
  </si>
  <si>
    <t>档案馆档案管理专项经费</t>
  </si>
  <si>
    <t>通过科学合理地运用档案管理专项业务经费全面提升档案管理工作的质量与效率，实现档案资源的有效保护、高效利用，为单位各项工作的开展提供坚实的档案信息支撑。</t>
  </si>
  <si>
    <t>同仁市人民政府办公室</t>
  </si>
  <si>
    <t>机房托管费</t>
  </si>
  <si>
    <t>30227-委托业务费</t>
  </si>
  <si>
    <t>502-机关商品和服务支出</t>
  </si>
  <si>
    <t>通过合理使用机房托管费专项业务经费，确保机房稳定、高效运行，保障业务系统持续可用，满足业务发展对信息化环境的需求，提升整体运营效率和服务质量。</t>
  </si>
  <si>
    <t>商务领航经费</t>
  </si>
  <si>
    <t>30207-邮电费</t>
  </si>
  <si>
    <t>借助商务领航专项业务经费，实现客户拓展、服务升级、品牌影响力提升，助力企业在市场竞争中占据优势，达成业务增长与可持续发展的目标。</t>
  </si>
  <si>
    <t>电子政务平台乡镇视频会议费</t>
  </si>
  <si>
    <t>通过精准投入电子政务平台乡镇视频会议费，保障乡镇视频会议系统稳定、高效运行，畅通县乡沟通渠道，提升政务信息传递效率，助力乡镇政务工作高效开展，推动基层治理能力现代化。</t>
  </si>
  <si>
    <t>政府法律顾问费</t>
  </si>
  <si>
    <t>30203-咨询费</t>
  </si>
  <si>
    <t>助力政府严格依法行政，确保各类行政决策、合同协议、规范性文件等均符合法律法规要求，提升政府依法履职能力，树立良好法治形象。</t>
  </si>
  <si>
    <t>政府督查办工作经费</t>
  </si>
  <si>
    <t>30201-办公费</t>
  </si>
  <si>
    <t>推动政策落实、提升行政效能、促进问题解决、增强公众认可等角度着手，展现经费使用在督促工作、改进政府管理、回应社会关切上的成效。</t>
  </si>
  <si>
    <t>门户网站维护运营费</t>
  </si>
  <si>
    <t>可以从网站运行、内容更新、服务提升、用户体验这些角度入手，体现经费在保障网站稳定、丰富信息、强化功能、满足用户需求上的作用。</t>
  </si>
  <si>
    <t>冬季供暖费</t>
  </si>
  <si>
    <t>30208-取暖费</t>
  </si>
  <si>
    <t>可用市直机关事务的管理、保障、服务工作；市政府三栋办公楼及干部周转房运行</t>
  </si>
  <si>
    <t>市政府机关食堂第三方服务费及补助款</t>
  </si>
  <si>
    <t>30299-其他商品和服务支出</t>
  </si>
  <si>
    <t>保障市直机关事务的管理、保障、服务工作；负责市直机关党政办公用房的规划、权属、配置、使用、维修、处置等管理工作；负责机关食堂和政府后勤工作。</t>
  </si>
  <si>
    <t>市直机关公务用车平台运营费</t>
  </si>
  <si>
    <t>全市公务用车制度改革有关工作；负责市直机关公务用车的编制、配备、更新和处置工作；负责市直留用车辆和流拍公务车辆的统一调度管理</t>
  </si>
  <si>
    <t>市直机关公房管理平台营运费</t>
  </si>
  <si>
    <t>推动市直机关公房管理的全面数字化转型，借助管理平台，实现公房信息实时更新与动态监管，大幅提升管理效率，让公房调配合理。</t>
  </si>
  <si>
    <t>党政大楼运维费</t>
  </si>
  <si>
    <t>落实消防安全、设备安全等管理措施，全年无重大安全事故发生，为大楼办公人员提供安全可靠的工作环境。</t>
  </si>
  <si>
    <t>政府大院水电费电梯维保费用</t>
  </si>
  <si>
    <t>通过规范电梯维保，确保电梯安全运行，年检合格率100%；加强水电设施安全管理，全年无重大安全事故，为工作人员提供安全环境。</t>
  </si>
  <si>
    <t>北三楼视频会议室接入经费</t>
  </si>
  <si>
    <t>重点是清晰呈现经费投入在搭建、运行、应用、服务层面的成果，从系统建设、会议保障、功能拓展</t>
  </si>
  <si>
    <t>金色热贡专刊专项经费</t>
  </si>
  <si>
    <t>完成金色热贡专刊工作</t>
  </si>
  <si>
    <t>制作政府工作报告汇编经费</t>
  </si>
  <si>
    <t>在规定时间内完成汇编编辑、排版、印刷工作</t>
  </si>
  <si>
    <t>机关事务局公务车辆运行维护费</t>
  </si>
  <si>
    <t>确保公务车辆全年出车准点，保障机关日常公务出行及应急任务用车需求。</t>
  </si>
  <si>
    <t>全市各级各类会议保障经费</t>
  </si>
  <si>
    <t>建立健全会议安全保障机制，确保全年会议期间无重大安全事故发生，保障参会人员人身和信息安全</t>
  </si>
  <si>
    <t>同仁市人民代表大会常务委员办公室</t>
  </si>
  <si>
    <t>全国人大代表工作经费</t>
  </si>
  <si>
    <t>精准匹配代表履职需求，合理分配调研、培训、联络选民等专项费用，保障各项履职活动顺利开展。</t>
  </si>
  <si>
    <t>人大代表会议经费</t>
  </si>
  <si>
    <t>提供充足资金，保障调研、视察、培训等活动开展，助力代表深入了解社情民意。</t>
  </si>
  <si>
    <t>县乡人大代表活动经费</t>
  </si>
  <si>
    <t>利用经费完善代表联络站建设，密切代表与群众联系。</t>
  </si>
  <si>
    <t>人大代表培训费</t>
  </si>
  <si>
    <t>通过经费支持培训与专业指导，推动解决民生关键问题。</t>
  </si>
  <si>
    <t>专委会工作经费</t>
  </si>
  <si>
    <t>通过经费支持宣传推广，使专委会工作公众知晓度提升</t>
  </si>
  <si>
    <t>省级人大代表工作经费</t>
  </si>
  <si>
    <t>市人大常委会会议经费</t>
  </si>
  <si>
    <t>智慧人大预算监督联网网络费及日常维护费</t>
  </si>
  <si>
    <t>通过智慧人大预算监督联网系统，使预算监督工作效率提高</t>
  </si>
  <si>
    <t>预算监督联网平台费用</t>
  </si>
  <si>
    <t>预算数据每日实时更新，保证人大代表及相关工作人员获取最新信息</t>
  </si>
  <si>
    <t>政协同仁市委员会办公室</t>
  </si>
  <si>
    <t>文史资料专项</t>
  </si>
  <si>
    <t>贯彻执行党和国家的方针、政策、法律、法规，强化政策宣传，发挥政协统一战线职能。</t>
  </si>
  <si>
    <t>乡镇政协联络组工作专项</t>
  </si>
  <si>
    <t>确保各界，各单位完成市政府各项重点工作</t>
  </si>
  <si>
    <t>政协委员各项视察调研专项</t>
  </si>
  <si>
    <t>围绕市委、市政府中心工作，通过各项视察调研，实现政协参政议政、民主监督职责</t>
  </si>
  <si>
    <t>政协委员联系专项</t>
  </si>
  <si>
    <t>政协会议专项</t>
  </si>
  <si>
    <t>确保政协全体会议、常委委员会议、主席会议圆满顺利召开</t>
  </si>
  <si>
    <t>政协委员培训经费</t>
  </si>
  <si>
    <t>确保政协工作正常运行</t>
  </si>
  <si>
    <t>中国共产党同仁市纪律检查委员会</t>
  </si>
  <si>
    <t>市委巡查经费</t>
  </si>
  <si>
    <t>通过加强纪检机关自身建设培训，保障纪检监察工作顺利有效开展</t>
  </si>
  <si>
    <t>审查调查设备购置费</t>
  </si>
  <si>
    <t>审查调查经费的增加使我委的审查调查的办案条件变好，更加有利于办案，使我市的违纪违法率降低。</t>
  </si>
  <si>
    <t>举报平台政务租金</t>
  </si>
  <si>
    <t>举报平台电子政务租金的增加使乡镇的内网维护更加有了保障。</t>
  </si>
  <si>
    <t>监督检查经费</t>
  </si>
  <si>
    <t>推进国家监察体制改革工作，确保监督检查任务落到实处，取得实效</t>
  </si>
  <si>
    <t>村务监督委员会报酬</t>
  </si>
  <si>
    <t>30226-劳务费</t>
  </si>
  <si>
    <t>村务监督委员会报酬使村一级的主任和委员更好的发挥职能，使村里的监督委员会职责更好的行驶权力</t>
  </si>
  <si>
    <t>留置场所运行费</t>
  </si>
  <si>
    <t>留置场所的运行费的增加使我委的留置点有了保障，使留置点的运行更加顺畅。</t>
  </si>
  <si>
    <t>办案经费</t>
  </si>
  <si>
    <t>纪委办案经费，通过提高纪委办案经费使我单位的办案经费增加，改善办公条件，提高办案条件</t>
  </si>
  <si>
    <t>交叉巡察经费</t>
  </si>
  <si>
    <t>严格按照巡察计划，按时完成所有交叉巡察任务</t>
  </si>
  <si>
    <t>征订《中国纪检监察报》经费</t>
  </si>
  <si>
    <t>通过报纸阅读，使纪检监察干部对最新政策法规知晓率提升</t>
  </si>
  <si>
    <t>办公场所维护修缮经费</t>
  </si>
  <si>
    <t>全年无重大安全事故发生，为大楼办公人员提供安全可靠的工作环境。</t>
  </si>
  <si>
    <t>会议室整改工作经费</t>
  </si>
  <si>
    <t>重点是清晰呈现经费投入在搭建、运行、应用、服务层面的成果</t>
  </si>
  <si>
    <t>配备执纪执法终端经费</t>
  </si>
  <si>
    <t>使用终端设备后，使线索收集、案件办理等工作流程平均缩短，提高执纪执法效率</t>
  </si>
  <si>
    <t>中国共产党同仁市委组织部</t>
  </si>
  <si>
    <t>党内关爱专项经费</t>
  </si>
  <si>
    <t>建立党内干部关心关爱帮扶机制，设立党内关爱专项基金</t>
  </si>
  <si>
    <t>25年以上党龄老党员、卸任村干部、下岗失业生活困难党员等的补助资金</t>
  </si>
  <si>
    <t>提高困难老党员的生活水平，提升困难老党员生活幸福感。</t>
  </si>
  <si>
    <t>人才发展工作经费</t>
  </si>
  <si>
    <t>加快推进人才强县战略步伐，创新更具竞争力的人力集聚制度</t>
  </si>
  <si>
    <t>村两委及驻村干部人身意外保险资金</t>
  </si>
  <si>
    <t>提高72个扶贫工作干部保障</t>
  </si>
  <si>
    <t>乡村振兴工作队经费</t>
  </si>
  <si>
    <t>提高扶贫工作效率</t>
  </si>
  <si>
    <t>年度目标考核奖资金</t>
  </si>
  <si>
    <t>确保全县年度目标卡盒工作的开展</t>
  </si>
  <si>
    <t>县直机关和乡镇干部培训经费</t>
  </si>
  <si>
    <t>加强我县干部教育培管理工作，推进干部教育工作科学化、制度化、规范化</t>
  </si>
  <si>
    <t>干部关爱疗养费</t>
  </si>
  <si>
    <t>大组工网维护建设费</t>
  </si>
  <si>
    <t>提高大组工网建设及远程工作效率</t>
  </si>
  <si>
    <t>农牧民党员培训费</t>
  </si>
  <si>
    <t>提高农牧民党员干部的素质，加强党的基层组织建设</t>
  </si>
  <si>
    <t>农牧民现代远程教育经费</t>
  </si>
  <si>
    <t>同仁市老干部服务中心</t>
  </si>
  <si>
    <t>离休遗属不足3000元生活补助</t>
  </si>
  <si>
    <t>提高离休人员生活质量</t>
  </si>
  <si>
    <t>老干部外出考察培训费</t>
  </si>
  <si>
    <t>进一步规范退休干部日常管理工作</t>
  </si>
  <si>
    <t>离休干部帛金</t>
  </si>
  <si>
    <t>做好老干部死亡后续工作</t>
  </si>
  <si>
    <t>退休人员高原生活补助及住房补贴</t>
  </si>
  <si>
    <t>确保及时发放老干部高原补助及安家补助资金</t>
  </si>
  <si>
    <t>退休人员服务管理经费（根据州局要求名称已改）</t>
  </si>
  <si>
    <t>两节慰问费（名称已还）</t>
  </si>
  <si>
    <t>进一步提供退休干部学习积极性</t>
  </si>
  <si>
    <t>离退休人员死亡抚恤金</t>
  </si>
  <si>
    <t>做好老干部死亡抚恤工作</t>
  </si>
  <si>
    <t>康乐遗属取暖费</t>
  </si>
  <si>
    <t>根据黄办发[2010]9号文规定，康乐去世离休人员遗属5人，每人800元.</t>
  </si>
  <si>
    <t>离退休支部委员工作补贴</t>
  </si>
  <si>
    <t>为建立健全离退休干部党组织工作经费保障机制，并给予离退休支部书记每月200元，支委100元。离退休党支部书记每月200,共5人</t>
  </si>
  <si>
    <t>离休人员特需费</t>
  </si>
  <si>
    <t>进一步规范离休干部日常管理工作</t>
  </si>
  <si>
    <t>同仁市宣传部</t>
  </si>
  <si>
    <t>文明城市创建经费</t>
  </si>
  <si>
    <t>结合《关于推荐评选青海省2019-2021年度文明城市、文明村镇、文明单位、文明家庭、文明校园和精神文明建设先进工作者的通知》要求，全力创建省级文明城市。</t>
  </si>
  <si>
    <t>精神文明建设创建活动经费</t>
  </si>
  <si>
    <t>做好全市精神文明创建工作</t>
  </si>
  <si>
    <t>对外宣传推介工作经费</t>
  </si>
  <si>
    <t>完成2025年全市对外宣传工作，讲好同仁故事，传播同仁声音</t>
  </si>
  <si>
    <t>新时代文明实践中心（所、站）运行经费</t>
  </si>
  <si>
    <t>巩固拓展全市新时代文明实践中心（所站），打通宣传群众、教育群众、关心群众、服务群众的“最后一公里”</t>
  </si>
  <si>
    <t>“五星级文明户”创建经费</t>
  </si>
  <si>
    <t>完成2022年“五星级文明户”（含标兵户）评选命名表彰工作和创建宣传工作</t>
  </si>
  <si>
    <t>互联网舆情信息中心工作经费</t>
  </si>
  <si>
    <t>开展全市网络安全宣传、网络舆情监测、管控、处置工作，确保网络环境清朗安全</t>
  </si>
  <si>
    <t>意识形态领域工作经费</t>
  </si>
  <si>
    <t>通过宣传活动与资料传播，使公众对主流意识形态的知晓度提高</t>
  </si>
  <si>
    <t>红旗宣讲团活动经费</t>
  </si>
  <si>
    <t>组织开展全市形势政策大宣讲活动，进一步凝心聚力、助力发展</t>
  </si>
  <si>
    <t>宣传阵地建设费用</t>
  </si>
  <si>
    <t>利用专项经费，组织各类意识形态宣传活动，如主题讲座、文化展览等</t>
  </si>
  <si>
    <t>铸牢中华民族共同体意识专项资金</t>
  </si>
  <si>
    <t>通过系列活动与宣传，使目标区域内民众对中华民族共同体意识的认知度提升</t>
  </si>
  <si>
    <t>中国共产党同仁市委统一战线工作部</t>
  </si>
  <si>
    <t>寺院经费、民管会报酬及阿訇生活补助</t>
  </si>
  <si>
    <t>提高寺管及阿訇工作效率</t>
  </si>
  <si>
    <t>寺管干部工作岗位补助</t>
  </si>
  <si>
    <t>寺管干部岗前培训、持证上岗制度</t>
  </si>
  <si>
    <t>工商联工作经费</t>
  </si>
  <si>
    <t>开展非公有制经济领域民族团结进步创建活动</t>
  </si>
  <si>
    <t>“两补两奖”资金</t>
  </si>
  <si>
    <t>推进藏传佛教寺院管理工作由应急向常态、由治标向治本转变</t>
  </si>
  <si>
    <t>佛伊协工作经费</t>
  </si>
  <si>
    <t>佛教协会、伊斯兰教协会在政府联系宗教界方面发挥着重要的桥梁纽带作用，在加强宗教界自我教育、自我管理和自我学习等方面具有不可替代的作用。做好佛协、伊协的正常工作，发挥桥梁纽带作用。</t>
  </si>
  <si>
    <t>朝觐经费</t>
  </si>
  <si>
    <t>提高民族团结创建工作</t>
  </si>
  <si>
    <t>项目名称核对</t>
  </si>
  <si>
    <t>同仁市政法委</t>
  </si>
  <si>
    <t>综治中心专线租赁费用</t>
  </si>
  <si>
    <t>确保综合治理专线全年正常运行</t>
  </si>
  <si>
    <t>综治网格员移动信息化服务费</t>
  </si>
  <si>
    <t>在规定时间内，为每位网格员配备性能达标移动信息化设备</t>
  </si>
  <si>
    <t>数字乡村基层综合治理（监控服务费）</t>
  </si>
  <si>
    <t>乡村综合治理监控系统线路维护费</t>
  </si>
  <si>
    <t>平安同仁建设工作经费</t>
  </si>
  <si>
    <t>利用经费地方治安防控，提高群众安全感</t>
  </si>
  <si>
    <t>同仁市人武部</t>
  </si>
  <si>
    <t>民兵事业费</t>
  </si>
  <si>
    <t>提高地方安全保障</t>
  </si>
  <si>
    <t>武装能力体系建设</t>
  </si>
  <si>
    <t>更好的设备设施增强地方武装建设</t>
  </si>
  <si>
    <t>兵役征集费</t>
  </si>
  <si>
    <t>国动委经费</t>
  </si>
  <si>
    <t>为一年两次征兵工作做好动员工作</t>
  </si>
  <si>
    <t>同仁市公安局</t>
  </si>
  <si>
    <t>禁毒工作经费</t>
  </si>
  <si>
    <t>30218-专用材料费</t>
  </si>
  <si>
    <t>提高禁毒工作</t>
  </si>
  <si>
    <t>全市道路监控租赁费用</t>
  </si>
  <si>
    <t>30214-租赁费</t>
  </si>
  <si>
    <t>切实做好各项维稳工作，充分发挥道路监控系统作用，在突发事件发生后第一时间向州县维稳指挥部提供较为完整的影像资料，为领导决策提供科学依据，同时为后期侦察办案提供证据材料</t>
  </si>
  <si>
    <t>看守所在押人员给养费</t>
  </si>
  <si>
    <t>30399-其他对个人和家庭的补助</t>
  </si>
  <si>
    <t>509-对个人和家庭的补助</t>
  </si>
  <si>
    <t>发挥看守所、拘留所监管教育在人员和社会治安综合治理职能作用。</t>
  </si>
  <si>
    <t>民辅警、村警及部分临聘人员意外伤害保险费</t>
  </si>
  <si>
    <t>30299-其他商品服务支出</t>
  </si>
  <si>
    <t>保障公安干警人身意外安全</t>
  </si>
  <si>
    <t>违章车辆停放点租赁费</t>
  </si>
  <si>
    <t>切实做好各项维稳工作，充分发挥道路监控系统作用</t>
  </si>
  <si>
    <t>同仁市司法局</t>
  </si>
  <si>
    <t>社区矫正（安置帮教）重点人员经费及补助</t>
  </si>
  <si>
    <t>2040610-社区矫正</t>
  </si>
  <si>
    <t>扎实推进我县社区矫正各项工作。</t>
  </si>
  <si>
    <t>2025年”八五“普法经费</t>
  </si>
  <si>
    <t>2040605-普法宣传</t>
  </si>
  <si>
    <t>加强宣传，推进依法治县进程</t>
  </si>
  <si>
    <t>2025年村（社区）法律顾问费</t>
  </si>
  <si>
    <t>2040604-基层司法业务</t>
  </si>
  <si>
    <t>提供公共法律服务需求</t>
  </si>
  <si>
    <t>人民调解员实行“一案一补贴”案件补贴费用</t>
  </si>
  <si>
    <t>切实提高人民调解工作的实效性和针对性并及时化解各种矛盾纠纷</t>
  </si>
  <si>
    <t>人民调解员生活补助</t>
  </si>
  <si>
    <t>：提高村级司法调解员日常生活</t>
  </si>
  <si>
    <t>综合服务中心调解员工资</t>
  </si>
  <si>
    <t>保障综合服务中心调解员工作积极性</t>
  </si>
  <si>
    <t>法律援助经费</t>
  </si>
  <si>
    <t>提供公共法律服务需求，保障人民群众生命财产安全，方便人民出行</t>
  </si>
  <si>
    <t>司法救助金</t>
  </si>
  <si>
    <t>同仁市农村公路养护中心</t>
  </si>
  <si>
    <t>公路养护（县乡村道及地方养护普通国省道）资金</t>
  </si>
  <si>
    <t>2140106-公路养护</t>
  </si>
  <si>
    <t>505-对事业单位经常性补助</t>
  </si>
  <si>
    <t>促进地方经济持续发展，维护区域民族团结和社会稳定，加强日常养护，提升农村公路路况水平、服务水平、抗灾保通能力和群众满意度。</t>
  </si>
  <si>
    <t>同仁市融媒体中心</t>
  </si>
  <si>
    <t>国标数字无线覆盖和应急广播费用</t>
  </si>
  <si>
    <t>国标地面数学的实施和应急广播村的实施对全县的政治稳定</t>
  </si>
  <si>
    <t>融媒体后台运行维护</t>
  </si>
  <si>
    <t xml:space="preserve">设备更新与维护、第三方运行服务加快推进县级融媒体中心在机构、内容、渠道、平台、人员、经营、管理方面深度融合打造与主流媒体品格和气质相一致的内容精品
</t>
  </si>
  <si>
    <t>新闻荟萃</t>
  </si>
  <si>
    <t>使全省人民及农牧民看到同仁电视新闻</t>
  </si>
  <si>
    <t>网络传输费</t>
  </si>
  <si>
    <t>进一步扩大电视节目的有效覆盖，促进电视台事业发展</t>
  </si>
  <si>
    <t>老放映员</t>
  </si>
  <si>
    <t>妥善解决老放映的保障和生活困难问题</t>
  </si>
  <si>
    <t>电视台特殊经费</t>
  </si>
  <si>
    <t>专项经费进行渠道建设与推广，使电视台节目在当地收视率提升</t>
  </si>
  <si>
    <t>等级保护维护资金</t>
  </si>
  <si>
    <t>对登记保护系统进行日常巡检、故障修复、软件升级等维护工作，确保年度维护任务完成</t>
  </si>
  <si>
    <t>统计局</t>
  </si>
  <si>
    <t>农产量抽样调查</t>
  </si>
  <si>
    <t>提高我市农调队工作，发挥统计效果</t>
  </si>
  <si>
    <t>人口变动抽样调查</t>
  </si>
  <si>
    <t>按时完成对所有样本户的入户调查</t>
  </si>
  <si>
    <t>第四次全国农业普查</t>
  </si>
  <si>
    <t>按计划完成全部普查对象的调查登记工作</t>
  </si>
  <si>
    <t>同仁市应急管理局</t>
  </si>
  <si>
    <t>安全生产专项资金</t>
  </si>
  <si>
    <t>安全生产、执法办案、宣传教育、应急演练</t>
  </si>
  <si>
    <t>救灾救济补助资金</t>
  </si>
  <si>
    <t>切实保障受灾群众基本生活</t>
  </si>
  <si>
    <t>自然灾害公众责任险</t>
  </si>
  <si>
    <t>切实为我县农牧民群众提供生产生活保障，开展自然灾害公众责任险工作</t>
  </si>
  <si>
    <t>农房保险县级配套资金</t>
  </si>
  <si>
    <t>有效保障农村住房安全</t>
  </si>
  <si>
    <t>应急管理在职干部意外伤害保险</t>
  </si>
  <si>
    <t>提高农房保险保障标准资金</t>
  </si>
  <si>
    <t>应急处突专项资金</t>
  </si>
  <si>
    <t>全面掌握主要自然灾风险要素信息，实施主要自然灾害重点隐患调查，开展综合减灾能力调查，开展主要自然灾害风险评估，编制主要自然灾害风险区划图和防止区划图。</t>
  </si>
  <si>
    <t>中国共产主义青年团同仁市委员会</t>
  </si>
  <si>
    <t>"五四"青年节经费</t>
  </si>
  <si>
    <t>搭建平台，促进交流</t>
  </si>
  <si>
    <t>志愿者经费</t>
  </si>
  <si>
    <t>发挥大学生志愿者的创新理念</t>
  </si>
  <si>
    <t>青海省中长期青年发展规划及青年活动</t>
  </si>
  <si>
    <t>红领巾经费(少先队工作经费)</t>
  </si>
  <si>
    <t>做好少先队员工作</t>
  </si>
  <si>
    <t>同仁市保障性住房管理服务中心</t>
  </si>
  <si>
    <t>维修基金及办公经费</t>
  </si>
  <si>
    <t>改善保障性住房维住房条件</t>
  </si>
  <si>
    <t>同仁市妇女联合会</t>
  </si>
  <si>
    <t>“三八”国际劳动妇女节活动经费</t>
  </si>
  <si>
    <t>提高“三八”国际劳动妇女节关注度</t>
  </si>
  <si>
    <t>男女平等工作经费</t>
  </si>
  <si>
    <t>维护妇女权益得到保障</t>
  </si>
  <si>
    <t>妇女儿童服务中心工作经费</t>
  </si>
  <si>
    <t>保障妇女儿童权益得到保障</t>
  </si>
  <si>
    <t>同仁市总工会</t>
  </si>
  <si>
    <t>群团协同化基地工作经费</t>
  </si>
  <si>
    <t>为全市安全发展提高良好环境</t>
  </si>
  <si>
    <t>同仁市发改局</t>
  </si>
  <si>
    <t>公共信用体系运行经费</t>
  </si>
  <si>
    <t>社会信用体系建设费</t>
  </si>
  <si>
    <t>永盛建设有限公司办公经费</t>
  </si>
  <si>
    <t>保障同仁市永盛公司正常运行</t>
  </si>
  <si>
    <t>粮食流通监督检查经费</t>
  </si>
  <si>
    <t>提高同仁市粮食局工作</t>
  </si>
  <si>
    <t>重点项目服务中心经费</t>
  </si>
  <si>
    <t>保障同仁市重点项目申报工作</t>
  </si>
  <si>
    <t>粮食质量监测安全和绿色储粮技术仓容资金</t>
  </si>
  <si>
    <t>提高粮食质量监测安全和绿色储粮技术仓容工作</t>
  </si>
  <si>
    <t>粮食储备风险基金</t>
  </si>
  <si>
    <t>提高粮食储备风险基金工作</t>
  </si>
  <si>
    <t>同仁市文体旅游广电局</t>
  </si>
  <si>
    <t>图书馆免费开放资金</t>
  </si>
  <si>
    <t>丰富群众文化活动</t>
  </si>
  <si>
    <t>旅游地图编制费</t>
  </si>
  <si>
    <t>确保旅游地图涵盖景点、交通、服务设施等信息</t>
  </si>
  <si>
    <t>城北全民健身中心提标改造</t>
  </si>
  <si>
    <t>完成健身中心场地翻新、器材更换、设施升级等改造任务</t>
  </si>
  <si>
    <t>文化馆补助经费</t>
  </si>
  <si>
    <t>3所旅游公厕房屋租赁费</t>
  </si>
  <si>
    <t>供便利的公厕服务，提升游客旅游满意度</t>
  </si>
  <si>
    <t>石榴籽艺术团专项经费</t>
  </si>
  <si>
    <t>开展艺术创作，编排反映民族文化、团结主题的高质量节目</t>
  </si>
  <si>
    <t>“热贡大千”编制费</t>
  </si>
  <si>
    <t>推广热贡文化，吸引旅游人员</t>
  </si>
  <si>
    <t>全域旅游规划“1+5”编制费</t>
  </si>
  <si>
    <t>提升城市旅游知名度</t>
  </si>
  <si>
    <t>同仁市夏吾角民间热贡艺术博物馆专项补助</t>
  </si>
  <si>
    <t>同仁市财政局</t>
  </si>
  <si>
    <t>资产管理信息系统维护费</t>
  </si>
  <si>
    <t>服务全市财务人员更好的开展工作</t>
  </si>
  <si>
    <t>全市政采云平台服务费</t>
  </si>
  <si>
    <t>对全市预算单位提供优质的系统服务</t>
  </si>
  <si>
    <t>非法集资工作经费</t>
  </si>
  <si>
    <t>非法集资宣传经费</t>
  </si>
  <si>
    <t>数字财政网络租赁服务费及托管费</t>
  </si>
  <si>
    <t>保障全市数字财政网络正常运行</t>
  </si>
  <si>
    <t>数字财政系统维护费</t>
  </si>
  <si>
    <t>全市”一卡通“系统维护费</t>
  </si>
  <si>
    <t>保障一卡通系统正常运行</t>
  </si>
  <si>
    <t>2021年-2024年全市惠农惠民惠牧财政补贴资金“一卡通”发放情况检查服务费</t>
  </si>
  <si>
    <t>规范全市惠农惠民惠牧财政补贴资金发放</t>
  </si>
  <si>
    <t>2024年度财政衔接资金项目全过程绩效管理服务费</t>
  </si>
  <si>
    <t>提高衔接资金使用</t>
  </si>
  <si>
    <t>2025年全市资产清查工作经费</t>
  </si>
  <si>
    <t>服务全市行政事业单位资产清查的开展工作</t>
  </si>
  <si>
    <t>同仁市审计局</t>
  </si>
  <si>
    <t>审计专项业务办公经费</t>
  </si>
  <si>
    <t>加强内部审计工作，充分发挥内部审计作用</t>
  </si>
  <si>
    <t>同仁市市场监督管理局</t>
  </si>
  <si>
    <t>食品安全抽检</t>
  </si>
  <si>
    <t>规避区域性食品安全风险</t>
  </si>
  <si>
    <t>明厨亮灶系统维护费用</t>
  </si>
  <si>
    <t>确保系统正常运行</t>
  </si>
  <si>
    <t>禁塑活动费用</t>
  </si>
  <si>
    <t>提供城市白色污染</t>
  </si>
  <si>
    <t>政府购买服务食品药品安全协管员补助资金县级配套</t>
  </si>
  <si>
    <t>同仁市交通运输局</t>
  </si>
  <si>
    <t>公交车司机的补贴</t>
  </si>
  <si>
    <t>调整运价等方式解决，确保公交行业稳定</t>
  </si>
  <si>
    <t>同仁市综合执法局</t>
  </si>
  <si>
    <t>统管统运费（城管局）</t>
  </si>
  <si>
    <t>改善我市城区，提示同仁整体形象</t>
  </si>
  <si>
    <t>第二垃圾填埋场运行管理费（城管局）</t>
  </si>
  <si>
    <t>城市管护费（城管局）</t>
  </si>
  <si>
    <t xml:space="preserve">改善我市城区，提示同仁整体形象城区主要路段的环卫基础设施和人行道进行维修
</t>
  </si>
  <si>
    <t>新增清洁工工资及经费（城管局）</t>
  </si>
  <si>
    <t>提高环卫工人工作积极性</t>
  </si>
  <si>
    <t>环卫工人绩效工资（城管局）</t>
  </si>
  <si>
    <t>城区公厕管理维护费（城管局）</t>
  </si>
  <si>
    <t>保障城区公厕正常运行</t>
  </si>
  <si>
    <t>城区路灯费（城管局）</t>
  </si>
  <si>
    <t>亮化同仁城区，民众夜晚出行更安全</t>
  </si>
  <si>
    <t>环卫工人爱心早餐款（城管局）</t>
  </si>
  <si>
    <t>增强他们的幸福感与归属感</t>
  </si>
  <si>
    <t>城区环卫作业服务费（城管局）</t>
  </si>
  <si>
    <t>结合城镇环境综合治理,加快全县生活垃圾无害化处理,无死角清运</t>
  </si>
  <si>
    <t>城市绿化费（城管局）</t>
  </si>
  <si>
    <t>加快全市无害化处理，为城市及生活的人民添加色彩</t>
  </si>
  <si>
    <t>春节氛围营造专项资金（城管局）</t>
  </si>
  <si>
    <t>让人民感受到节日的氛围</t>
  </si>
  <si>
    <t>交通执法人员工资（综合执法局）</t>
  </si>
  <si>
    <t>推动交通执法人员工作积极性</t>
  </si>
  <si>
    <t>治超经费（综合行政执法局）</t>
  </si>
  <si>
    <t>维护运输行业安全和市场秩序，监管道路客货运输、运输战场</t>
  </si>
  <si>
    <t>燃油补贴（综合行政执法局）</t>
  </si>
  <si>
    <t>汽车维修及运输服务，负责道路运输行政执法工作</t>
  </si>
  <si>
    <t>过街天桥电梯安全维护保养费</t>
  </si>
  <si>
    <t>保障过街天桥电梯安全运行</t>
  </si>
  <si>
    <t>同仁市消防救援大队</t>
  </si>
  <si>
    <t>装备购置费</t>
  </si>
  <si>
    <t>淘汰不合格装备器材，为全市安全发展提高良好的消防环境</t>
  </si>
  <si>
    <t>同仁市消防救援大队取暖费</t>
  </si>
  <si>
    <t>人员及车辆保险项目</t>
  </si>
  <si>
    <t>同仁市教育局</t>
  </si>
  <si>
    <t>教师节表彰及慰问等活动经费</t>
  </si>
  <si>
    <t>其他商品和服务支出</t>
  </si>
  <si>
    <t>做好学校及周边治安综合治理工作，有效防止学校不安全事故和不稳定事故发生，全面优化校园环境，确保校园平安稳定</t>
  </si>
  <si>
    <t>师德师风绩效工作量化考核绩效工资</t>
  </si>
  <si>
    <t>30107-绩效工资</t>
  </si>
  <si>
    <t>工资福利支出</t>
  </si>
  <si>
    <t>2025年义务教育阶段公用经费（教育发展基金）</t>
  </si>
  <si>
    <t>对教育事业给与支持，建立加大教育投入、促进教育发展。</t>
  </si>
  <si>
    <t>2025年高中资助补助资金县级配套（教育发展基金）</t>
  </si>
  <si>
    <t>2025年农村校舍安全保障长效机制补助等（教育发展基金）</t>
  </si>
  <si>
    <t>2025年学前教育公用经费县级配套（教育发展基金）</t>
  </si>
  <si>
    <t>2025年城乡义务教育阶段家庭困难生活补助县级配套（教育发展基金）</t>
  </si>
  <si>
    <t>三江源地区"1+9+3"教育经费保障补偿资金</t>
  </si>
  <si>
    <t>其他对个人和家庭补助</t>
  </si>
  <si>
    <t>进一步完善三江源生态义务教育，使三江源生态正常工作运转。</t>
  </si>
  <si>
    <t>原民办代课教师养老生活补助（地方配套资金）</t>
  </si>
  <si>
    <t>保障代课教师的后顾之忧</t>
  </si>
  <si>
    <t>教育考试经费（中高考及学业水平考试）</t>
  </si>
  <si>
    <t>保障中考保密工作安全</t>
  </si>
  <si>
    <t>督学经费</t>
  </si>
  <si>
    <t>天津异地办班经费</t>
  </si>
  <si>
    <t>高中学生助学金</t>
  </si>
  <si>
    <t>同仁市工业商务和信息化局</t>
  </si>
  <si>
    <t>2025年青洽会专项经费</t>
  </si>
  <si>
    <t>吸引媒体报道，网络曝光，有效提升青洽会品牌知名度与影响力。</t>
  </si>
  <si>
    <t>招商引资专项资金（助企暖企专项资金）</t>
  </si>
  <si>
    <t>同仁市市委党校</t>
  </si>
  <si>
    <t>党校取暖费</t>
  </si>
  <si>
    <t>舒适供暖让学员和教职工专注学习、工作，教学满意度提升。</t>
  </si>
  <si>
    <t>同仁市供销社</t>
  </si>
  <si>
    <t>供销合作社联合社综合改革经费</t>
  </si>
  <si>
    <t>提高农村电商服务，使农牧民与外界社会接轨，提高就业。</t>
  </si>
  <si>
    <t>同仁市社会工作部</t>
  </si>
  <si>
    <t>购置办公设施设备经费</t>
  </si>
  <si>
    <t>新购办公设施投入使用后，资料查阅等流程耗时明显减少，提升整体办公效率。</t>
  </si>
  <si>
    <t>疑难信访问题化解配套资金</t>
  </si>
  <si>
    <t>推动疑难信访案件得到实质性解决。</t>
  </si>
  <si>
    <t>处理信访突出问题工作经费</t>
  </si>
  <si>
    <t>妥善处理信访诉求，信访群众对处理结果满意度提升。</t>
  </si>
  <si>
    <t>全州志愿服务工作及社会工作人才队伍建设经费</t>
  </si>
  <si>
    <t>投入资金用于培训社会工作人才。</t>
  </si>
  <si>
    <t>两企三新党建工作经费</t>
  </si>
  <si>
    <t>保障下，完成“两企三新”党组织标准化建设。</t>
  </si>
  <si>
    <t>党建引领基层治理和基层政权工作经费</t>
  </si>
  <si>
    <t>加强基层党组织建设，党员参与社区治理活动的。</t>
  </si>
  <si>
    <t>行 财 合  计</t>
  </si>
  <si>
    <t>同仁市农牧和科技局</t>
  </si>
  <si>
    <t>乡村振兴项目管理费</t>
  </si>
  <si>
    <t>专项用于项目二类费用支出。</t>
  </si>
  <si>
    <t>同仁市畜牧兽医站</t>
  </si>
  <si>
    <t>村级动物防疫员补助</t>
  </si>
  <si>
    <t>在经费和人力支持下，常见动物疫病发病率的控制，重大动物疫病零发生，保障村级畜牧业健康发展。</t>
  </si>
  <si>
    <t>同仁市生态环境局</t>
  </si>
  <si>
    <t>环保专项经费</t>
  </si>
  <si>
    <t>完成环保、监测、宣传工作。</t>
  </si>
  <si>
    <t>垃圾、污水生态环境违法行为举报奖励资金</t>
  </si>
  <si>
    <t>提升城市垃圾、污水生态环境违法行为。</t>
  </si>
  <si>
    <t>同仁市水利局</t>
  </si>
  <si>
    <t>气象灾害防御经费</t>
  </si>
  <si>
    <t>同仁市气象局气象灾害防御保障经费，保障全县农牧民气象灾害防御预警。</t>
  </si>
  <si>
    <t>同仁市扎毛水库管理所</t>
  </si>
  <si>
    <t>扎毛水库防汛及维修养护经费</t>
  </si>
  <si>
    <t>有效管理水库，进一步保障水库安全，发挥防洪防涝作用及民生灌溉等需求。</t>
  </si>
  <si>
    <t>浪加水库建设管理局</t>
  </si>
  <si>
    <t>浪加水库运行专项经费</t>
  </si>
  <si>
    <t>同仁市水利综合服务中心</t>
  </si>
  <si>
    <t>水质检测工作经费</t>
  </si>
  <si>
    <t>做好水质监测，保障群众饮水安全。</t>
  </si>
  <si>
    <t xml:space="preserve">防汛工作经费
</t>
  </si>
  <si>
    <t>提高防汛工作意识。</t>
  </si>
  <si>
    <t>隆务河景观建设管理局</t>
  </si>
  <si>
    <t>同仁市隆务河城镇段水生态综合治理工程运行维护费用(电费、维护管理耗材费)</t>
  </si>
  <si>
    <t>有效管理隆务河城镇段水生态及后期维护。</t>
  </si>
  <si>
    <t>同仁市自然资源和林草局</t>
  </si>
  <si>
    <t>2025年东西山后期管护</t>
  </si>
  <si>
    <t>维护东西山绿化及后期管护</t>
  </si>
  <si>
    <t>2025年三江源湿地管护工资</t>
  </si>
  <si>
    <t>提高三江源生态保护管护员日常生活费用</t>
  </si>
  <si>
    <t>2025年森林草原防火经费</t>
  </si>
  <si>
    <t>顺利开展草原防火工作</t>
  </si>
  <si>
    <t>2025年森林保险补贴</t>
  </si>
  <si>
    <t>确保森林保险工作持续健康发展</t>
  </si>
  <si>
    <t>2025年阿赛公路租赁费</t>
  </si>
  <si>
    <t>阿赛公路租赁方便群众</t>
  </si>
  <si>
    <t>2025年森林生态效益补偿基金地方配套</t>
  </si>
  <si>
    <t>提高年森林生态效益补偿基金实施方案</t>
  </si>
  <si>
    <t>2025年地质灾害防治经费</t>
  </si>
  <si>
    <t xml:space="preserve">通过地质灾害防治工作，将因灾害导致的直接经济损失较上一年降低，避免人员因灾害伤亡。
</t>
  </si>
  <si>
    <t>·</t>
  </si>
  <si>
    <t>同仁市自然资源确权登记服务中心</t>
  </si>
  <si>
    <t>不动产登记系统维护费</t>
  </si>
  <si>
    <t>维护不动产登记系统，避免因系统故障影响业务办理。</t>
  </si>
  <si>
    <t>同仁市林业工作站</t>
  </si>
  <si>
    <t>草原管护员工资</t>
  </si>
  <si>
    <t>提高生态保护管护员日常生活费用，保障工作积极性</t>
  </si>
  <si>
    <t>林业有害生物防控资金</t>
  </si>
  <si>
    <t>确保林业有害生物防治工作持续健康发展</t>
  </si>
  <si>
    <t>隆务镇人民政府</t>
  </si>
  <si>
    <t>隆务寺管理局工作经费</t>
  </si>
  <si>
    <t>为僧众和信众提供稳定的宗教活动环境。</t>
  </si>
  <si>
    <t>隆务镇吾屯上下寺管理局经费</t>
  </si>
  <si>
    <t>乡镇人大“四提四品”行动专项经费</t>
  </si>
  <si>
    <t>带动产业升级，提升经济竞争力。</t>
  </si>
  <si>
    <t>瓜什则乡人民政府</t>
  </si>
  <si>
    <t>瓜什则乡瓜什则寺管会经费</t>
  </si>
  <si>
    <t>保安镇人民政府</t>
  </si>
  <si>
    <t>多哇镇人民政府</t>
  </si>
  <si>
    <t>2024年赛马会缺口资金</t>
  </si>
  <si>
    <t>保障赛事顺利进行。</t>
  </si>
  <si>
    <t>年都乎乡人民政府</t>
  </si>
  <si>
    <t>干部周转房</t>
  </si>
  <si>
    <t>室内装修与家具配备符合标准，居住环境舒适，干部对居住条件满意度。</t>
  </si>
  <si>
    <t>农 财 合 计</t>
  </si>
  <si>
    <t>同仁市卫生和健康局</t>
  </si>
  <si>
    <t>流动人口享受基本公共卫生服务项目补助</t>
  </si>
  <si>
    <t>落实流动人口卫生和计划生育基本公共服务均等化</t>
  </si>
  <si>
    <t>同仁市慢病院隔离点房租项目</t>
  </si>
  <si>
    <t>提升同仁市慢病院隔离点条件</t>
  </si>
  <si>
    <t>同仁市紧密型县域医共体负责人薪酬</t>
  </si>
  <si>
    <t>提供同仁市紧密型县域医共体工作</t>
  </si>
  <si>
    <t>中藏药事业发展</t>
  </si>
  <si>
    <t xml:space="preserve">   </t>
  </si>
  <si>
    <t>50999</t>
  </si>
  <si>
    <t>提高中藏药事业发展</t>
  </si>
  <si>
    <t>乡村医生养老保险补助</t>
  </si>
  <si>
    <t>50502</t>
  </si>
  <si>
    <t>不断提高公共卫生服务质量和工作效率，切实增强群众获得感和满意度，保障安全</t>
  </si>
  <si>
    <t>独生子女和双女户考录大专以上院校教育扶助优惠</t>
  </si>
  <si>
    <t>切实保障计划生育家庭合法权益，支出计划生育家庭发展。</t>
  </si>
  <si>
    <t>基层老龄工作组织建设经费</t>
  </si>
  <si>
    <t>建立健全老龄事业发展体制机制。</t>
  </si>
  <si>
    <t>爱卫工作经费</t>
  </si>
  <si>
    <t>爱国卫生运动工作。</t>
  </si>
  <si>
    <t>地方公共卫生服务项目</t>
  </si>
  <si>
    <t>50901</t>
  </si>
  <si>
    <t>不断提高公共卫生服务质量和工作效率，切实增强群众获得感和满意度</t>
  </si>
  <si>
    <t>基本公共卫生服务项目</t>
  </si>
  <si>
    <t>退休乡村医生补助</t>
  </si>
  <si>
    <t>充分体现党和政府对老年乡村医生的关怀</t>
  </si>
  <si>
    <t>计生奖励扶助</t>
  </si>
  <si>
    <t>切实保障计划生育家庭合法权益，支持计划生育家庭发展。</t>
  </si>
  <si>
    <t>特别扶助县级配套</t>
  </si>
  <si>
    <t>切实保障特别辅助合法权益，支持计划生育家庭发展。</t>
  </si>
  <si>
    <t>乡镇医疗收入</t>
  </si>
  <si>
    <t>65岁以上老人体检</t>
  </si>
  <si>
    <t>进一步完善老年人优先政策，提高老年人健康水平，实现“无病早预防”、“有病早治疗”的目标。</t>
  </si>
  <si>
    <t>医疗废弃物处理经费</t>
  </si>
  <si>
    <t>创建美化城市</t>
  </si>
  <si>
    <t>计划生育转移支付金</t>
  </si>
  <si>
    <t>用于开展计划生育干部培训、宣传，设备购置、计生宣传报酬、计生家庭的奖励工作</t>
  </si>
  <si>
    <t>干部体检费</t>
  </si>
  <si>
    <t>为切实保障全县干部职工的身心健康，开展机关事业单位干部健康体检工作</t>
  </si>
  <si>
    <t>计划生育家庭养老保险费补助</t>
  </si>
  <si>
    <t>加大对计划生育家庭的优惠补助政策，支持计划生育家庭发展。</t>
  </si>
  <si>
    <t>乡村医生补助</t>
  </si>
  <si>
    <t>实行药品零差率补助</t>
  </si>
  <si>
    <t>解决治病医药贵的问题</t>
  </si>
  <si>
    <t>市中医院“交流、交往、交融”专项资金</t>
  </si>
  <si>
    <t>加强市中医院“交流、交往、交融”的工作</t>
  </si>
  <si>
    <t>市中医院宣传经费</t>
  </si>
  <si>
    <t>提升市中医院宣传力度</t>
  </si>
  <si>
    <t>同仁市妇幼保健和计划生育服务中心</t>
  </si>
  <si>
    <t>门诊收入返还经费</t>
  </si>
  <si>
    <t>着力解决提高公共卫生服务质量和工作效率</t>
  </si>
  <si>
    <t>基本避孕服务项目</t>
  </si>
  <si>
    <t>提升基本避孕服务项目</t>
  </si>
  <si>
    <t>免费婚前医学检查项目</t>
  </si>
  <si>
    <t>免费孕前优生健康检查</t>
  </si>
  <si>
    <t>免费孕前优生健康检查项目</t>
  </si>
  <si>
    <t>适龄妇女“两癌”筛查项目</t>
  </si>
  <si>
    <t>增强农村妇女自我保健意识和技能，提高“两癌”早诊率</t>
  </si>
  <si>
    <t>新生儿筛查项目</t>
  </si>
  <si>
    <t>加强地方新生儿筛查项目</t>
  </si>
  <si>
    <t>同仁市疾病预防控制中心</t>
  </si>
  <si>
    <t>重大公共卫生资金</t>
  </si>
  <si>
    <t>承担全县传染病、寄生虫病、地方病、非传染性疾病等的预防与控制工作；承担全县突发公共卫生事件和灾害疫情应急处置工作；</t>
  </si>
  <si>
    <t>慢性病综合防控示范区工作经费</t>
  </si>
  <si>
    <t>加强地方慢性病综合防控示范区</t>
  </si>
  <si>
    <t>同仁市残联</t>
  </si>
  <si>
    <t>残疾人保障金</t>
  </si>
  <si>
    <t>提供残疾人培训、就业、创业扶持、满足其就业创业需求</t>
  </si>
  <si>
    <t>同仁市民政局</t>
  </si>
  <si>
    <t>节地生态安葬补助</t>
  </si>
  <si>
    <t>采用新型节地葬法，相比传统墓葬，年度节地面积，提高土地利用率</t>
  </si>
  <si>
    <t>社区运行经费</t>
  </si>
  <si>
    <t>支持地区组织建设和推动社会管理创新工作顺利开展</t>
  </si>
  <si>
    <t>城南老年人互助幸福食堂</t>
  </si>
  <si>
    <t>为老年人提供“老有所养，老有所依”的保障</t>
  </si>
  <si>
    <t>瓜什则敬老院运行经费</t>
  </si>
  <si>
    <t>隆务镇敬老院工作经费</t>
  </si>
  <si>
    <t>热贡敬老院运行经费</t>
  </si>
  <si>
    <t>特困供养救助</t>
  </si>
  <si>
    <t>为健全和完善社会救助制度，维护城乡特困人员救助供养工作</t>
  </si>
  <si>
    <t>儿童福利</t>
  </si>
  <si>
    <t>对全市孤儿的生活保障</t>
  </si>
  <si>
    <t>70岁以上老年人补助</t>
  </si>
  <si>
    <t>保障70岁以上贫困老人补助</t>
  </si>
  <si>
    <t>临时救助</t>
  </si>
  <si>
    <t>切实保障和改善民生，确保各项民生政策有效落实，保持政策的公平性和可持续性</t>
  </si>
  <si>
    <t>残疾人生活和护理补助</t>
  </si>
  <si>
    <t>困难残疾人生活补助主要补助残疾人因残疾产生的额外生活支出；重试残疾人护理补贴主要补助残疾人因残疾产生的额外生活支出</t>
  </si>
  <si>
    <t>老年人意外伤害保险金</t>
  </si>
  <si>
    <t>为老年人提供保障</t>
  </si>
  <si>
    <t>城市困难群众最低生活保障资金</t>
  </si>
  <si>
    <t>切实保障城乡困难群众的基本生活，提高全省城乡居民最低生活保障标准</t>
  </si>
  <si>
    <t>农村低保</t>
  </si>
  <si>
    <t>进一步健全完善我省社会救助体系，更好的保障城乡困难群众基本生活</t>
  </si>
  <si>
    <t>严重精神障碍补助</t>
  </si>
  <si>
    <t>推动严重精神障碍患者监护责任更好地落实，促进我县严重精神障碍患者救助救治工作有效开展</t>
  </si>
  <si>
    <t>高龄补贴</t>
  </si>
  <si>
    <t>为逐步提高老年人社会福利，安享晚年</t>
  </si>
  <si>
    <t>殡葬经费</t>
  </si>
  <si>
    <t>提高殡葬工作</t>
  </si>
  <si>
    <t>贫困大学生救助</t>
  </si>
  <si>
    <t>同仁市就业服务局</t>
  </si>
  <si>
    <t>三江源生态补偿资金</t>
  </si>
  <si>
    <t>加强各地生态环境保护与建设，积极改善农牧民生产生活和提升基层政府基本公共服务能力</t>
  </si>
  <si>
    <t>金保工程网络费</t>
  </si>
  <si>
    <t>确保网络畅通起到很大作用</t>
  </si>
  <si>
    <t>同仁市医保局</t>
  </si>
  <si>
    <t>医保系统核心业务网络专线费</t>
  </si>
  <si>
    <t>保障医保系统核心业务网络平稳运行</t>
  </si>
  <si>
    <t>同仁市社会保险服务局</t>
  </si>
  <si>
    <t>金保网络费</t>
  </si>
  <si>
    <t>保障社保系统核心业务网络平稳运行</t>
  </si>
  <si>
    <t>离休药费</t>
  </si>
  <si>
    <t>把离休干部“两费”保障工作真正落到实处</t>
  </si>
  <si>
    <t>城乡居民养老保险县级缴费补助</t>
  </si>
  <si>
    <t xml:space="preserve">目标1：城乡居民养老保险缴费达到应保尽保目标2：参加城乡居民养老保险达到年龄人员享受养老待遇目标3：确保城乡居民养老保险基金运营安全
</t>
  </si>
  <si>
    <t>城乡居民养老保险被征地配套</t>
  </si>
  <si>
    <t xml:space="preserve">目标1：城乡居民养老保险缴费达到应保尽保目标2：参加城乡居民养老保险达到年龄人员享受养老待遇目标4：确保城乡居民养老保险基金运营安全
</t>
  </si>
  <si>
    <t>企业职工养老保险一次性生活补助配套</t>
  </si>
  <si>
    <t>机关事业单位基本养老保险基金财政补助资金</t>
  </si>
  <si>
    <t>保障职工调动时，及时做实其职业年金</t>
  </si>
  <si>
    <t>机关事业单位基本养老保险制度改革实施准备期清算资金</t>
  </si>
  <si>
    <t>城乡居民基本医疗保险财政补助资金</t>
  </si>
  <si>
    <t>完善政府和个人合理分担的筹资机制，确保制度可持续发展</t>
  </si>
  <si>
    <t>企业职工基本养老保险财政补助资金</t>
  </si>
  <si>
    <t>城乡居民养老保险基础养老金配套</t>
  </si>
  <si>
    <t>同仁市退役军人事务局</t>
  </si>
  <si>
    <t>逐月退役军人公务员医疗补助和生育保险</t>
  </si>
  <si>
    <t>维护逐月退役军人公务员医疗补助和生育保险</t>
  </si>
  <si>
    <t>入伍应征青年享受一次性奖励优待金</t>
  </si>
  <si>
    <t>维护入伍应征青年享受一次性奖励优待金</t>
  </si>
  <si>
    <t>双拥工作经费</t>
  </si>
  <si>
    <t>维护双拥工作</t>
  </si>
  <si>
    <t>退役安置补助</t>
  </si>
  <si>
    <t>维护退役安置补助</t>
  </si>
  <si>
    <t>烈士陵园管理经费</t>
  </si>
  <si>
    <t>维护烈士陵园管理</t>
  </si>
  <si>
    <t>退役军人服务保障管理经费</t>
  </si>
  <si>
    <t>维护退役军人服务保障管理</t>
  </si>
  <si>
    <t>带病回乡人员困难补助</t>
  </si>
  <si>
    <t>维护带病回乡人员困难补助</t>
  </si>
  <si>
    <t>优抚对象春节补贴</t>
  </si>
  <si>
    <t>维护优抚对象春节补贴</t>
  </si>
  <si>
    <t>退役士兵教育技能培训</t>
  </si>
  <si>
    <t>提倡政府对退役军人的技能培训率</t>
  </si>
  <si>
    <t>自主择业军转干部医疗补助</t>
  </si>
  <si>
    <t>维护移交政府退休人员医疗保险补助</t>
  </si>
  <si>
    <t>自主择业军转干部住房补贴</t>
  </si>
  <si>
    <t>维护按时发放自主择业干部住房补助</t>
  </si>
  <si>
    <t>自主择业军转干部烤火费</t>
  </si>
  <si>
    <t>维护按时发放自主择业烤火费补助</t>
  </si>
  <si>
    <t>无军籍退休退职职工退休费</t>
  </si>
  <si>
    <t>维护无军籍退休退职职工退休费</t>
  </si>
  <si>
    <t>无军籍退休退职职工取暖费</t>
  </si>
  <si>
    <t>维护无军籍退休退职职工取暖费</t>
  </si>
  <si>
    <t>无军籍退休退职职工医疗保险</t>
  </si>
  <si>
    <t>维护无军籍退休退职职工医疗保险</t>
  </si>
  <si>
    <t>自主就业退役士兵一次性经济补助</t>
  </si>
  <si>
    <t>维护自主就业退役士兵一次性经济补助</t>
  </si>
  <si>
    <t>义务兵家庭优待金</t>
  </si>
  <si>
    <t>维护义务兵家庭优待</t>
  </si>
  <si>
    <t>社 保 总  计</t>
  </si>
  <si>
    <t>城北综合贸易市场补偿费</t>
  </si>
  <si>
    <t>促进年度贸易额增长，利润提升，助力地方经济发展</t>
  </si>
  <si>
    <t>总合计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</si>
</sst>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1"/>
      <name val="宋体"/>
      <charset val="134"/>
      <scheme val="minor"/>
    </font>
    <font>
      <b/>
      <sz val="26"/>
      <name val="宋体"/>
      <charset val="134"/>
      <scheme val="major"/>
    </font>
    <font>
      <sz val="14"/>
      <name val="宋体"/>
      <charset val="134"/>
    </font>
    <font>
      <b/>
      <sz val="14"/>
      <name val="宋体"/>
      <charset val="134"/>
      <scheme val="major"/>
    </font>
    <font>
      <sz val="12"/>
      <name val="仿宋"/>
      <charset val="134"/>
    </font>
    <font>
      <sz val="12"/>
      <color rgb="FF000000"/>
      <name val="仿宋"/>
      <charset val="134"/>
    </font>
    <font>
      <sz val="12"/>
      <color theme="1"/>
      <name val="仿宋"/>
      <charset val="134"/>
    </font>
    <font>
      <b/>
      <sz val="12"/>
      <name val="仿宋"/>
      <charset val="134"/>
    </font>
    <font>
      <sz val="12"/>
      <color indexed="8"/>
      <name val="仿宋"/>
      <charset val="134"/>
    </font>
    <font>
      <b/>
      <sz val="12"/>
      <color theme="1"/>
      <name val="仿宋"/>
      <charset val="134"/>
    </font>
    <font>
      <sz val="10"/>
      <name val="Courier New"/>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399945066682943"/>
        <bgColor indexed="64"/>
      </patternFill>
    </fill>
    <fill>
      <patternFill patternType="solid">
        <fgColor theme="7"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6"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7" borderId="8" applyNumberFormat="0" applyAlignment="0" applyProtection="0">
      <alignment vertical="center"/>
    </xf>
    <xf numFmtId="0" fontId="21" fillId="8" borderId="9" applyNumberFormat="0" applyAlignment="0" applyProtection="0">
      <alignment vertical="center"/>
    </xf>
    <xf numFmtId="0" fontId="22" fillId="8" borderId="8" applyNumberFormat="0" applyAlignment="0" applyProtection="0">
      <alignment vertical="center"/>
    </xf>
    <xf numFmtId="0" fontId="23" fillId="9"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29" fillId="36" borderId="0" applyNumberFormat="0" applyBorder="0" applyAlignment="0" applyProtection="0">
      <alignment vertical="center"/>
    </xf>
    <xf numFmtId="0" fontId="0" fillId="0" borderId="0">
      <alignment vertical="center"/>
    </xf>
  </cellStyleXfs>
  <cellXfs count="48">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176" fontId="1" fillId="0" borderId="0" xfId="0" applyNumberFormat="1" applyFont="1" applyFill="1" applyBorder="1" applyAlignment="1">
      <alignment vertical="center"/>
    </xf>
    <xf numFmtId="0" fontId="2" fillId="0"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176" fontId="2"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right" vertical="center" wrapText="1"/>
      <protection locked="0"/>
    </xf>
    <xf numFmtId="31" fontId="4" fillId="0" borderId="1" xfId="0" applyNumberFormat="1" applyFont="1" applyFill="1" applyBorder="1" applyAlignment="1" applyProtection="1">
      <alignment horizontal="center" vertical="center" wrapText="1"/>
      <protection locked="0"/>
    </xf>
    <xf numFmtId="176" fontId="4" fillId="0" borderId="1" xfId="0" applyNumberFormat="1"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7" fillId="0" borderId="1" xfId="0" applyFont="1" applyFill="1" applyBorder="1" applyAlignment="1">
      <alignment vertical="center"/>
    </xf>
    <xf numFmtId="176"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9" fillId="0" borderId="4" xfId="0" applyFont="1" applyFill="1" applyBorder="1" applyAlignment="1">
      <alignment horizontal="center" vertical="center"/>
    </xf>
    <xf numFmtId="176" fontId="5" fillId="0" borderId="4"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8" fillId="3" borderId="1" xfId="0" applyFont="1" applyFill="1" applyBorder="1" applyAlignment="1">
      <alignment horizontal="center" vertical="center"/>
    </xf>
    <xf numFmtId="0" fontId="10" fillId="3" borderId="1" xfId="0" applyFont="1" applyFill="1" applyBorder="1" applyAlignment="1">
      <alignment horizontal="center" vertical="center"/>
    </xf>
    <xf numFmtId="176" fontId="8" fillId="3" borderId="1" xfId="0" applyNumberFormat="1" applyFont="1" applyFill="1" applyBorder="1" applyAlignment="1">
      <alignment horizontal="center" vertical="center"/>
    </xf>
    <xf numFmtId="176" fontId="11" fillId="0" borderId="0"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shrinkToFit="1"/>
    </xf>
    <xf numFmtId="0" fontId="5" fillId="4" borderId="1" xfId="0" applyFont="1" applyFill="1" applyBorder="1" applyAlignment="1">
      <alignment horizontal="center" vertical="center" wrapText="1" shrinkToFit="1"/>
    </xf>
    <xf numFmtId="176" fontId="8" fillId="4"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176" fontId="8"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8"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176" fontId="8" fillId="5" borderId="1"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02"/>
  <sheetViews>
    <sheetView topLeftCell="A274" workbookViewId="0">
      <selection activeCell="A274" sqref="$A1:$XFD1048576"/>
    </sheetView>
  </sheetViews>
  <sheetFormatPr defaultColWidth="9" defaultRowHeight="14.1"/>
  <cols>
    <col min="1" max="1" width="5.12280701754386" style="1" customWidth="1"/>
    <col min="2" max="2" width="20.7543859649123" style="2" customWidth="1"/>
    <col min="3" max="3" width="42.2982456140351" style="1" customWidth="1"/>
    <col min="4" max="4" width="23.1228070175439" style="1" hidden="1" customWidth="1"/>
    <col min="5" max="5" width="36.1228070175439" style="1" hidden="1" customWidth="1"/>
    <col min="6" max="6" width="33" style="1" hidden="1" customWidth="1"/>
    <col min="7" max="7" width="20.8771929824561" style="1" hidden="1" customWidth="1"/>
    <col min="8" max="8" width="22" style="3" customWidth="1"/>
    <col min="9" max="9" width="103.666666666667" style="3" customWidth="1"/>
    <col min="10" max="12" width="9" style="1" customWidth="1"/>
    <col min="13" max="13" width="6.25438596491228" style="1" customWidth="1"/>
    <col min="14" max="14" width="7.25438596491228" style="1" customWidth="1"/>
    <col min="15" max="15" width="47.5" style="1" customWidth="1"/>
    <col min="16" max="16" width="12.6228070175439" style="1"/>
    <col min="17" max="16384" width="9" style="1"/>
  </cols>
  <sheetData>
    <row r="1" s="1" customFormat="1" ht="33" spans="2:9">
      <c r="B1" s="4" t="s">
        <v>0</v>
      </c>
      <c r="C1" s="5"/>
      <c r="D1" s="5"/>
      <c r="E1" s="5"/>
      <c r="F1" s="5"/>
      <c r="G1" s="5"/>
      <c r="H1" s="6"/>
      <c r="I1" s="6"/>
    </row>
    <row r="2" s="1" customFormat="1" ht="65" customHeight="1" spans="2:9">
      <c r="B2" s="7" t="s">
        <v>1</v>
      </c>
      <c r="C2" s="7"/>
      <c r="D2" s="7"/>
      <c r="E2" s="7"/>
      <c r="F2" s="7"/>
      <c r="G2" s="7"/>
      <c r="H2" s="7"/>
      <c r="I2" s="7"/>
    </row>
    <row r="3" s="1" customFormat="1" ht="27.95" customHeight="1" spans="1:9">
      <c r="A3" s="8" t="s">
        <v>2</v>
      </c>
      <c r="B3" s="8" t="s">
        <v>3</v>
      </c>
      <c r="C3" s="8" t="s">
        <v>4</v>
      </c>
      <c r="D3" s="8" t="s">
        <v>5</v>
      </c>
      <c r="E3" s="8" t="s">
        <v>6</v>
      </c>
      <c r="F3" s="8" t="s">
        <v>7</v>
      </c>
      <c r="G3" s="8" t="s">
        <v>8</v>
      </c>
      <c r="H3" s="9" t="s">
        <v>9</v>
      </c>
      <c r="I3" s="16" t="s">
        <v>10</v>
      </c>
    </row>
    <row r="4" s="1" customFormat="1" ht="27.95" customHeight="1" spans="1:9">
      <c r="A4" s="8"/>
      <c r="B4" s="8"/>
      <c r="C4" s="8"/>
      <c r="D4" s="8"/>
      <c r="E4" s="8"/>
      <c r="F4" s="8"/>
      <c r="G4" s="8"/>
      <c r="H4" s="9"/>
      <c r="I4" s="16"/>
    </row>
    <row r="5" s="1" customFormat="1" ht="27.95" customHeight="1" spans="1:9">
      <c r="A5" s="10">
        <v>1</v>
      </c>
      <c r="B5" s="11" t="s">
        <v>11</v>
      </c>
      <c r="C5" s="11" t="s">
        <v>12</v>
      </c>
      <c r="D5" s="12">
        <v>2013199</v>
      </c>
      <c r="E5" s="12" t="s">
        <v>13</v>
      </c>
      <c r="F5" s="11" t="s">
        <v>13</v>
      </c>
      <c r="G5" s="11"/>
      <c r="H5" s="13">
        <v>13</v>
      </c>
      <c r="I5" s="15" t="s">
        <v>14</v>
      </c>
    </row>
    <row r="6" s="1" customFormat="1" ht="27.95" customHeight="1" spans="1:9">
      <c r="A6" s="10">
        <v>2</v>
      </c>
      <c r="B6" s="11"/>
      <c r="C6" s="11" t="s">
        <v>15</v>
      </c>
      <c r="D6" s="12">
        <v>2013199</v>
      </c>
      <c r="E6" s="12" t="s">
        <v>13</v>
      </c>
      <c r="F6" s="11" t="s">
        <v>13</v>
      </c>
      <c r="G6" s="11"/>
      <c r="H6" s="13">
        <v>30</v>
      </c>
      <c r="I6" s="15" t="s">
        <v>16</v>
      </c>
    </row>
    <row r="7" s="1" customFormat="1" ht="27.95" customHeight="1" spans="1:9">
      <c r="A7" s="10">
        <v>3</v>
      </c>
      <c r="B7" s="11"/>
      <c r="C7" s="11" t="s">
        <v>17</v>
      </c>
      <c r="D7" s="12">
        <v>2013199</v>
      </c>
      <c r="E7" s="12" t="s">
        <v>13</v>
      </c>
      <c r="F7" s="11" t="s">
        <v>13</v>
      </c>
      <c r="G7" s="11"/>
      <c r="H7" s="13">
        <v>20</v>
      </c>
      <c r="I7" s="15" t="s">
        <v>18</v>
      </c>
    </row>
    <row r="8" s="1" customFormat="1" ht="27.95" customHeight="1" spans="1:9">
      <c r="A8" s="10">
        <v>4</v>
      </c>
      <c r="B8" s="11"/>
      <c r="C8" s="11" t="s">
        <v>19</v>
      </c>
      <c r="D8" s="12">
        <v>2013199</v>
      </c>
      <c r="E8" s="12" t="s">
        <v>20</v>
      </c>
      <c r="F8" s="11" t="s">
        <v>20</v>
      </c>
      <c r="G8" s="11"/>
      <c r="H8" s="13">
        <v>13.28</v>
      </c>
      <c r="I8" s="15" t="s">
        <v>21</v>
      </c>
    </row>
    <row r="9" s="1" customFormat="1" ht="27.95" customHeight="1" spans="1:9">
      <c r="A9" s="10"/>
      <c r="B9" s="11"/>
      <c r="C9" s="36" t="s">
        <v>22</v>
      </c>
      <c r="D9" s="37"/>
      <c r="E9" s="38"/>
      <c r="F9" s="39"/>
      <c r="G9" s="39"/>
      <c r="H9" s="40">
        <f>SUM(H5:H8)</f>
        <v>76.28</v>
      </c>
      <c r="I9" s="40"/>
    </row>
    <row r="10" s="1" customFormat="1" ht="27.95" customHeight="1" spans="1:9">
      <c r="A10" s="10">
        <v>5</v>
      </c>
      <c r="B10" s="11" t="s">
        <v>23</v>
      </c>
      <c r="C10" s="11" t="s">
        <v>24</v>
      </c>
      <c r="D10" s="12">
        <v>2012699</v>
      </c>
      <c r="E10" s="12" t="s">
        <v>25</v>
      </c>
      <c r="F10" s="11" t="s">
        <v>26</v>
      </c>
      <c r="G10" s="11"/>
      <c r="H10" s="13">
        <v>7</v>
      </c>
      <c r="I10" s="15" t="s">
        <v>27</v>
      </c>
    </row>
    <row r="11" s="1" customFormat="1" ht="27.95" customHeight="1" spans="1:9">
      <c r="A11" s="10">
        <v>6</v>
      </c>
      <c r="B11" s="11"/>
      <c r="C11" s="11" t="s">
        <v>28</v>
      </c>
      <c r="D11" s="12"/>
      <c r="E11" s="12"/>
      <c r="F11" s="11"/>
      <c r="G11" s="11"/>
      <c r="H11" s="13">
        <v>5</v>
      </c>
      <c r="I11" s="15" t="s">
        <v>29</v>
      </c>
    </row>
    <row r="12" s="1" customFormat="1" ht="27.95" customHeight="1" spans="1:9">
      <c r="A12" s="10"/>
      <c r="B12" s="11"/>
      <c r="C12" s="36" t="s">
        <v>22</v>
      </c>
      <c r="D12" s="37"/>
      <c r="E12" s="38"/>
      <c r="F12" s="39"/>
      <c r="G12" s="39"/>
      <c r="H12" s="40">
        <f>SUM(H10:H11)</f>
        <v>12</v>
      </c>
      <c r="I12" s="40"/>
    </row>
    <row r="13" s="1" customFormat="1" ht="27.95" customHeight="1" spans="1:9">
      <c r="A13" s="1">
        <v>7</v>
      </c>
      <c r="B13" s="11" t="s">
        <v>30</v>
      </c>
      <c r="C13" s="11" t="s">
        <v>31</v>
      </c>
      <c r="D13" s="11">
        <v>2010399</v>
      </c>
      <c r="E13" s="14" t="s">
        <v>32</v>
      </c>
      <c r="F13" s="11" t="s">
        <v>33</v>
      </c>
      <c r="G13" s="11"/>
      <c r="H13" s="15">
        <v>7</v>
      </c>
      <c r="I13" s="15" t="s">
        <v>34</v>
      </c>
    </row>
    <row r="14" s="1" customFormat="1" ht="27.95" customHeight="1" spans="1:17">
      <c r="A14" s="1">
        <v>8</v>
      </c>
      <c r="B14" s="11"/>
      <c r="C14" s="11" t="s">
        <v>35</v>
      </c>
      <c r="D14" s="11">
        <v>2010399</v>
      </c>
      <c r="E14" s="14" t="s">
        <v>36</v>
      </c>
      <c r="F14" s="11" t="s">
        <v>33</v>
      </c>
      <c r="G14" s="11"/>
      <c r="H14" s="15">
        <v>6</v>
      </c>
      <c r="I14" s="15" t="s">
        <v>37</v>
      </c>
      <c r="P14" s="1">
        <f>1351.1576+329.9+169.9+127.128+48.92+39.86+36.1694+4.6396+1.3854+0.4145</f>
        <v>2109.4745</v>
      </c>
      <c r="Q14" s="1">
        <f>4.6396+0.4145</f>
        <v>5.0541</v>
      </c>
    </row>
    <row r="15" s="1" customFormat="1" ht="27.95" customHeight="1" spans="1:17">
      <c r="A15" s="1">
        <v>9</v>
      </c>
      <c r="B15" s="11"/>
      <c r="C15" s="11" t="s">
        <v>38</v>
      </c>
      <c r="D15" s="11">
        <v>2010399</v>
      </c>
      <c r="E15" s="14" t="s">
        <v>32</v>
      </c>
      <c r="F15" s="11" t="s">
        <v>33</v>
      </c>
      <c r="G15" s="11"/>
      <c r="H15" s="15">
        <v>34.4</v>
      </c>
      <c r="I15" s="15" t="s">
        <v>39</v>
      </c>
      <c r="P15" s="1">
        <f>10689+1972+1247+11089+576+4577+185+32+6+15</f>
        <v>30388</v>
      </c>
      <c r="Q15" s="1">
        <f>36.1694+1.3854</f>
        <v>37.5548</v>
      </c>
    </row>
    <row r="16" s="1" customFormat="1" ht="27.95" customHeight="1" spans="1:16">
      <c r="A16" s="1">
        <v>10</v>
      </c>
      <c r="B16" s="11"/>
      <c r="C16" s="11" t="s">
        <v>40</v>
      </c>
      <c r="D16" s="11">
        <v>2010399</v>
      </c>
      <c r="E16" s="14" t="s">
        <v>41</v>
      </c>
      <c r="F16" s="11" t="s">
        <v>33</v>
      </c>
      <c r="G16" s="11"/>
      <c r="H16" s="15">
        <v>50</v>
      </c>
      <c r="I16" s="15" t="s">
        <v>42</v>
      </c>
      <c r="P16" s="1">
        <f>1351.1576+169.9+127.128+39.86</f>
        <v>1688.0456</v>
      </c>
    </row>
    <row r="17" s="1" customFormat="1" ht="27.95" customHeight="1" spans="1:9">
      <c r="A17" s="1">
        <v>11</v>
      </c>
      <c r="B17" s="11"/>
      <c r="C17" s="11" t="s">
        <v>43</v>
      </c>
      <c r="D17" s="11">
        <v>2010399</v>
      </c>
      <c r="E17" s="14" t="s">
        <v>44</v>
      </c>
      <c r="F17" s="11" t="s">
        <v>33</v>
      </c>
      <c r="G17" s="11"/>
      <c r="H17" s="15">
        <v>3</v>
      </c>
      <c r="I17" s="15" t="s">
        <v>45</v>
      </c>
    </row>
    <row r="18" s="1" customFormat="1" ht="27.95" customHeight="1" spans="1:9">
      <c r="A18" s="1">
        <v>12</v>
      </c>
      <c r="B18" s="11"/>
      <c r="C18" s="11" t="s">
        <v>46</v>
      </c>
      <c r="D18" s="11">
        <v>2010399</v>
      </c>
      <c r="E18" s="14" t="s">
        <v>32</v>
      </c>
      <c r="F18" s="11" t="s">
        <v>33</v>
      </c>
      <c r="G18" s="11"/>
      <c r="H18" s="15">
        <v>5</v>
      </c>
      <c r="I18" s="15" t="s">
        <v>47</v>
      </c>
    </row>
    <row r="19" s="1" customFormat="1" ht="27.95" customHeight="1" spans="1:9">
      <c r="A19" s="1">
        <v>13</v>
      </c>
      <c r="B19" s="11"/>
      <c r="C19" s="11" t="s">
        <v>48</v>
      </c>
      <c r="D19" s="11">
        <v>2010399</v>
      </c>
      <c r="E19" s="14" t="s">
        <v>49</v>
      </c>
      <c r="F19" s="11" t="s">
        <v>33</v>
      </c>
      <c r="G19" s="11"/>
      <c r="H19" s="15">
        <v>60</v>
      </c>
      <c r="I19" s="15" t="s">
        <v>50</v>
      </c>
    </row>
    <row r="20" s="1" customFormat="1" ht="27.95" customHeight="1" spans="1:9">
      <c r="A20" s="1">
        <v>14</v>
      </c>
      <c r="B20" s="11"/>
      <c r="C20" s="11" t="s">
        <v>51</v>
      </c>
      <c r="D20" s="11">
        <v>2010399</v>
      </c>
      <c r="E20" s="14" t="s">
        <v>52</v>
      </c>
      <c r="F20" s="11" t="s">
        <v>33</v>
      </c>
      <c r="G20" s="11"/>
      <c r="H20" s="15">
        <v>268</v>
      </c>
      <c r="I20" s="15" t="s">
        <v>53</v>
      </c>
    </row>
    <row r="21" s="1" customFormat="1" ht="27.95" customHeight="1" spans="1:9">
      <c r="A21" s="1">
        <v>15</v>
      </c>
      <c r="B21" s="11"/>
      <c r="C21" s="11" t="s">
        <v>54</v>
      </c>
      <c r="D21" s="11">
        <v>2010399</v>
      </c>
      <c r="E21" s="14" t="s">
        <v>32</v>
      </c>
      <c r="F21" s="11" t="s">
        <v>33</v>
      </c>
      <c r="G21" s="11"/>
      <c r="H21" s="15">
        <v>10</v>
      </c>
      <c r="I21" s="15" t="s">
        <v>55</v>
      </c>
    </row>
    <row r="22" s="1" customFormat="1" ht="27.95" customHeight="1" spans="1:9">
      <c r="A22" s="1">
        <v>16</v>
      </c>
      <c r="B22" s="11"/>
      <c r="C22" s="11" t="s">
        <v>56</v>
      </c>
      <c r="D22" s="11">
        <v>2010399</v>
      </c>
      <c r="E22" s="14" t="s">
        <v>32</v>
      </c>
      <c r="F22" s="11" t="s">
        <v>33</v>
      </c>
      <c r="G22" s="11"/>
      <c r="H22" s="15">
        <v>10</v>
      </c>
      <c r="I22" s="15" t="s">
        <v>57</v>
      </c>
    </row>
    <row r="23" s="2" customFormat="1" ht="27.95" customHeight="1" spans="1:9">
      <c r="A23" s="1">
        <v>17</v>
      </c>
      <c r="B23" s="11"/>
      <c r="C23" s="11" t="s">
        <v>58</v>
      </c>
      <c r="D23" s="11"/>
      <c r="E23" s="11"/>
      <c r="F23" s="11"/>
      <c r="G23" s="11"/>
      <c r="H23" s="15">
        <v>50</v>
      </c>
      <c r="I23" s="15" t="s">
        <v>59</v>
      </c>
    </row>
    <row r="24" s="1" customFormat="1" ht="27.95" customHeight="1" spans="1:9">
      <c r="A24" s="1">
        <v>18</v>
      </c>
      <c r="B24" s="11"/>
      <c r="C24" s="11" t="s">
        <v>60</v>
      </c>
      <c r="D24" s="11"/>
      <c r="E24" s="11"/>
      <c r="F24" s="11"/>
      <c r="G24" s="11"/>
      <c r="H24" s="15">
        <v>42</v>
      </c>
      <c r="I24" s="15" t="s">
        <v>61</v>
      </c>
    </row>
    <row r="25" s="1" customFormat="1" ht="27.95" customHeight="1" spans="1:9">
      <c r="A25" s="1">
        <v>19</v>
      </c>
      <c r="B25" s="11"/>
      <c r="C25" s="11" t="s">
        <v>62</v>
      </c>
      <c r="D25" s="11"/>
      <c r="E25" s="11"/>
      <c r="F25" s="11"/>
      <c r="G25" s="11"/>
      <c r="H25" s="15">
        <v>4.92</v>
      </c>
      <c r="I25" s="15" t="s">
        <v>63</v>
      </c>
    </row>
    <row r="26" s="1" customFormat="1" ht="27.95" customHeight="1" spans="1:9">
      <c r="A26" s="1">
        <v>20</v>
      </c>
      <c r="B26" s="11"/>
      <c r="C26" s="11" t="s">
        <v>64</v>
      </c>
      <c r="D26" s="11"/>
      <c r="E26" s="11"/>
      <c r="F26" s="11"/>
      <c r="G26" s="11"/>
      <c r="H26" s="15">
        <v>33</v>
      </c>
      <c r="I26" s="15" t="s">
        <v>65</v>
      </c>
    </row>
    <row r="27" s="1" customFormat="1" ht="27.95" customHeight="1" spans="1:9">
      <c r="A27" s="1">
        <v>21</v>
      </c>
      <c r="B27" s="11"/>
      <c r="C27" s="11" t="s">
        <v>66</v>
      </c>
      <c r="D27" s="11"/>
      <c r="E27" s="11"/>
      <c r="F27" s="11"/>
      <c r="G27" s="11"/>
      <c r="H27" s="15">
        <v>5.27</v>
      </c>
      <c r="I27" s="15" t="s">
        <v>67</v>
      </c>
    </row>
    <row r="28" s="1" customFormat="1" ht="27.95" customHeight="1" spans="1:9">
      <c r="A28" s="1">
        <v>22</v>
      </c>
      <c r="B28" s="11"/>
      <c r="C28" s="11" t="s">
        <v>68</v>
      </c>
      <c r="D28" s="11"/>
      <c r="E28" s="11"/>
      <c r="F28" s="11"/>
      <c r="G28" s="11"/>
      <c r="H28" s="15">
        <v>30</v>
      </c>
      <c r="I28" s="15" t="s">
        <v>69</v>
      </c>
    </row>
    <row r="29" s="1" customFormat="1" ht="27.95" customHeight="1" spans="1:9">
      <c r="A29" s="1">
        <v>23</v>
      </c>
      <c r="B29" s="11"/>
      <c r="C29" s="11" t="s">
        <v>70</v>
      </c>
      <c r="D29" s="11"/>
      <c r="E29" s="11"/>
      <c r="F29" s="11"/>
      <c r="G29" s="11"/>
      <c r="H29" s="15">
        <v>60</v>
      </c>
      <c r="I29" s="15" t="s">
        <v>71</v>
      </c>
    </row>
    <row r="30" s="1" customFormat="1" ht="27.95" customHeight="1" spans="2:9">
      <c r="B30" s="11"/>
      <c r="C30" s="36" t="s">
        <v>22</v>
      </c>
      <c r="D30" s="37"/>
      <c r="E30" s="37"/>
      <c r="F30" s="41"/>
      <c r="G30" s="41"/>
      <c r="H30" s="40">
        <f>SUM(H13:H29)</f>
        <v>678.59</v>
      </c>
      <c r="I30" s="40"/>
    </row>
    <row r="31" s="1" customFormat="1" ht="27.95" customHeight="1" spans="1:9">
      <c r="A31" s="1">
        <v>24</v>
      </c>
      <c r="B31" s="11" t="s">
        <v>72</v>
      </c>
      <c r="C31" s="11" t="s">
        <v>73</v>
      </c>
      <c r="D31" s="12">
        <v>2010199</v>
      </c>
      <c r="E31" s="12">
        <v>30299</v>
      </c>
      <c r="F31" s="11">
        <v>50299</v>
      </c>
      <c r="G31" s="11"/>
      <c r="H31" s="15">
        <v>2</v>
      </c>
      <c r="I31" s="15" t="s">
        <v>74</v>
      </c>
    </row>
    <row r="32" s="1" customFormat="1" ht="27.95" customHeight="1" spans="1:9">
      <c r="A32" s="1">
        <v>25</v>
      </c>
      <c r="B32" s="11"/>
      <c r="C32" s="11" t="s">
        <v>75</v>
      </c>
      <c r="D32" s="12">
        <v>2010199</v>
      </c>
      <c r="E32" s="12">
        <v>30299</v>
      </c>
      <c r="F32" s="11">
        <v>50299</v>
      </c>
      <c r="G32" s="11"/>
      <c r="H32" s="15">
        <v>30</v>
      </c>
      <c r="I32" s="15" t="s">
        <v>76</v>
      </c>
    </row>
    <row r="33" s="1" customFormat="1" ht="27.95" customHeight="1" spans="1:9">
      <c r="A33" s="1">
        <v>26</v>
      </c>
      <c r="B33" s="11"/>
      <c r="C33" s="11" t="s">
        <v>77</v>
      </c>
      <c r="D33" s="12">
        <v>2010199</v>
      </c>
      <c r="E33" s="12">
        <v>30299</v>
      </c>
      <c r="F33" s="11">
        <v>50299</v>
      </c>
      <c r="G33" s="11"/>
      <c r="H33" s="15">
        <v>40</v>
      </c>
      <c r="I33" s="15" t="s">
        <v>78</v>
      </c>
    </row>
    <row r="34" s="1" customFormat="1" ht="27.95" customHeight="1" spans="1:9">
      <c r="A34" s="1">
        <v>27</v>
      </c>
      <c r="B34" s="11"/>
      <c r="C34" s="11" t="s">
        <v>79</v>
      </c>
      <c r="D34" s="12">
        <v>2010199</v>
      </c>
      <c r="E34" s="12">
        <v>30299</v>
      </c>
      <c r="F34" s="11">
        <v>50299</v>
      </c>
      <c r="G34" s="11"/>
      <c r="H34" s="15">
        <v>40</v>
      </c>
      <c r="I34" s="15" t="s">
        <v>80</v>
      </c>
    </row>
    <row r="35" s="1" customFormat="1" ht="27.95" customHeight="1" spans="1:9">
      <c r="A35" s="1">
        <v>28</v>
      </c>
      <c r="B35" s="11"/>
      <c r="C35" s="11" t="s">
        <v>81</v>
      </c>
      <c r="D35" s="12">
        <v>2010199</v>
      </c>
      <c r="E35" s="12">
        <v>30299</v>
      </c>
      <c r="F35" s="11">
        <v>50299</v>
      </c>
      <c r="G35" s="11"/>
      <c r="H35" s="15">
        <v>10</v>
      </c>
      <c r="I35" s="15" t="s">
        <v>82</v>
      </c>
    </row>
    <row r="36" s="1" customFormat="1" ht="27.95" customHeight="1" spans="1:9">
      <c r="A36" s="1">
        <v>29</v>
      </c>
      <c r="B36" s="11"/>
      <c r="C36" s="11" t="s">
        <v>83</v>
      </c>
      <c r="D36" s="12">
        <v>2010199</v>
      </c>
      <c r="E36" s="12">
        <v>30299</v>
      </c>
      <c r="F36" s="11">
        <v>50299</v>
      </c>
      <c r="G36" s="11"/>
      <c r="H36" s="15">
        <v>3</v>
      </c>
      <c r="I36" s="15" t="s">
        <v>74</v>
      </c>
    </row>
    <row r="37" s="1" customFormat="1" ht="27.95" customHeight="1" spans="1:9">
      <c r="A37" s="1">
        <v>30</v>
      </c>
      <c r="B37" s="11"/>
      <c r="C37" s="11" t="s">
        <v>84</v>
      </c>
      <c r="D37" s="12"/>
      <c r="E37" s="12"/>
      <c r="F37" s="11"/>
      <c r="G37" s="11"/>
      <c r="H37" s="15">
        <v>10</v>
      </c>
      <c r="I37" s="15" t="s">
        <v>74</v>
      </c>
    </row>
    <row r="38" s="1" customFormat="1" ht="27.95" customHeight="1" spans="1:9">
      <c r="A38" s="1">
        <v>31</v>
      </c>
      <c r="B38" s="11"/>
      <c r="C38" s="11" t="s">
        <v>85</v>
      </c>
      <c r="D38" s="12"/>
      <c r="E38" s="12"/>
      <c r="F38" s="11"/>
      <c r="G38" s="11"/>
      <c r="H38" s="15">
        <v>10</v>
      </c>
      <c r="I38" s="15" t="s">
        <v>86</v>
      </c>
    </row>
    <row r="39" s="1" customFormat="1" ht="27.95" customHeight="1" spans="1:9">
      <c r="A39" s="1">
        <v>32</v>
      </c>
      <c r="B39" s="11"/>
      <c r="C39" s="11" t="s">
        <v>87</v>
      </c>
      <c r="D39" s="12"/>
      <c r="E39" s="12"/>
      <c r="F39" s="11"/>
      <c r="G39" s="11"/>
      <c r="H39" s="15">
        <v>60</v>
      </c>
      <c r="I39" s="15" t="s">
        <v>88</v>
      </c>
    </row>
    <row r="40" s="1" customFormat="1" ht="27.95" customHeight="1" spans="2:9">
      <c r="B40" s="11"/>
      <c r="C40" s="36" t="s">
        <v>22</v>
      </c>
      <c r="D40" s="37"/>
      <c r="E40" s="37"/>
      <c r="F40" s="41"/>
      <c r="G40" s="41"/>
      <c r="H40" s="42">
        <f>SUM(H31:H39)</f>
        <v>205</v>
      </c>
      <c r="I40" s="42"/>
    </row>
    <row r="41" s="1" customFormat="1" ht="27.95" customHeight="1" spans="1:9">
      <c r="A41" s="1">
        <v>33</v>
      </c>
      <c r="B41" s="11" t="s">
        <v>89</v>
      </c>
      <c r="C41" s="11" t="s">
        <v>90</v>
      </c>
      <c r="D41" s="11">
        <v>2010299</v>
      </c>
      <c r="E41" s="11">
        <v>30201</v>
      </c>
      <c r="F41" s="11">
        <v>502</v>
      </c>
      <c r="G41" s="11"/>
      <c r="H41" s="15">
        <v>5</v>
      </c>
      <c r="I41" s="15" t="s">
        <v>91</v>
      </c>
    </row>
    <row r="42" s="1" customFormat="1" ht="27.95" customHeight="1" spans="1:9">
      <c r="A42" s="1">
        <v>34</v>
      </c>
      <c r="B42" s="11"/>
      <c r="C42" s="11" t="s">
        <v>92</v>
      </c>
      <c r="D42" s="11">
        <v>2010299</v>
      </c>
      <c r="E42" s="11">
        <v>30201</v>
      </c>
      <c r="F42" s="11">
        <v>502</v>
      </c>
      <c r="G42" s="11"/>
      <c r="H42" s="15">
        <v>11</v>
      </c>
      <c r="I42" s="15" t="s">
        <v>93</v>
      </c>
    </row>
    <row r="43" s="1" customFormat="1" ht="27.95" customHeight="1" spans="1:9">
      <c r="A43" s="1">
        <v>35</v>
      </c>
      <c r="B43" s="11"/>
      <c r="C43" s="11" t="s">
        <v>94</v>
      </c>
      <c r="D43" s="11">
        <v>2010299</v>
      </c>
      <c r="E43" s="11">
        <v>30201</v>
      </c>
      <c r="F43" s="11">
        <v>502</v>
      </c>
      <c r="G43" s="11"/>
      <c r="H43" s="15">
        <v>16</v>
      </c>
      <c r="I43" s="15" t="s">
        <v>95</v>
      </c>
    </row>
    <row r="44" s="1" customFormat="1" ht="27.95" customHeight="1" spans="1:9">
      <c r="A44" s="1">
        <v>36</v>
      </c>
      <c r="B44" s="11"/>
      <c r="C44" s="11" t="s">
        <v>96</v>
      </c>
      <c r="D44" s="11">
        <v>2010299</v>
      </c>
      <c r="E44" s="11">
        <v>30201</v>
      </c>
      <c r="F44" s="11">
        <v>502</v>
      </c>
      <c r="G44" s="11"/>
      <c r="H44" s="15">
        <v>15</v>
      </c>
      <c r="I44" s="15" t="s">
        <v>93</v>
      </c>
    </row>
    <row r="45" s="1" customFormat="1" ht="27.95" customHeight="1" spans="1:9">
      <c r="A45" s="1">
        <v>37</v>
      </c>
      <c r="B45" s="11"/>
      <c r="C45" s="11" t="s">
        <v>97</v>
      </c>
      <c r="D45" s="11">
        <v>2010204</v>
      </c>
      <c r="E45" s="11">
        <v>30215</v>
      </c>
      <c r="F45" s="11">
        <v>502</v>
      </c>
      <c r="G45" s="11"/>
      <c r="H45" s="15">
        <v>28</v>
      </c>
      <c r="I45" s="15" t="s">
        <v>98</v>
      </c>
    </row>
    <row r="46" s="1" customFormat="1" ht="27.95" customHeight="1" spans="1:9">
      <c r="A46" s="1">
        <v>38</v>
      </c>
      <c r="B46" s="11"/>
      <c r="C46" s="11" t="s">
        <v>99</v>
      </c>
      <c r="D46" s="11"/>
      <c r="E46" s="11"/>
      <c r="F46" s="11"/>
      <c r="G46" s="11"/>
      <c r="H46" s="15">
        <v>30</v>
      </c>
      <c r="I46" s="15" t="s">
        <v>100</v>
      </c>
    </row>
    <row r="47" s="1" customFormat="1" ht="27.95" customHeight="1" spans="2:9">
      <c r="B47" s="11"/>
      <c r="C47" s="36" t="s">
        <v>22</v>
      </c>
      <c r="D47" s="37"/>
      <c r="E47" s="37"/>
      <c r="F47" s="41"/>
      <c r="G47" s="41"/>
      <c r="H47" s="42">
        <f>SUM(H41:H46)</f>
        <v>105</v>
      </c>
      <c r="I47" s="42"/>
    </row>
    <row r="48" s="1" customFormat="1" ht="27.95" customHeight="1" spans="1:9">
      <c r="A48" s="1">
        <v>39</v>
      </c>
      <c r="B48" s="11" t="s">
        <v>101</v>
      </c>
      <c r="C48" s="11" t="s">
        <v>102</v>
      </c>
      <c r="D48" s="11">
        <v>2011106</v>
      </c>
      <c r="E48" s="11" t="s">
        <v>44</v>
      </c>
      <c r="F48" s="11" t="s">
        <v>33</v>
      </c>
      <c r="G48" s="11"/>
      <c r="H48" s="15">
        <v>10</v>
      </c>
      <c r="I48" s="15" t="s">
        <v>103</v>
      </c>
    </row>
    <row r="49" s="1" customFormat="1" ht="27.95" customHeight="1" spans="1:9">
      <c r="A49" s="1">
        <v>40</v>
      </c>
      <c r="B49" s="11"/>
      <c r="C49" s="11" t="s">
        <v>104</v>
      </c>
      <c r="D49" s="11">
        <v>2011199</v>
      </c>
      <c r="E49" s="11" t="s">
        <v>44</v>
      </c>
      <c r="F49" s="11" t="s">
        <v>33</v>
      </c>
      <c r="G49" s="11"/>
      <c r="H49" s="15">
        <v>3</v>
      </c>
      <c r="I49" s="15" t="s">
        <v>105</v>
      </c>
    </row>
    <row r="50" s="1" customFormat="1" ht="27.95" customHeight="1" spans="1:9">
      <c r="A50" s="1">
        <v>41</v>
      </c>
      <c r="B50" s="11"/>
      <c r="C50" s="11" t="s">
        <v>106</v>
      </c>
      <c r="D50" s="11">
        <v>2011199</v>
      </c>
      <c r="E50" s="11" t="s">
        <v>32</v>
      </c>
      <c r="F50" s="11" t="s">
        <v>33</v>
      </c>
      <c r="G50" s="11"/>
      <c r="H50" s="15">
        <v>8</v>
      </c>
      <c r="I50" s="15" t="s">
        <v>107</v>
      </c>
    </row>
    <row r="51" s="1" customFormat="1" ht="27.95" customHeight="1" spans="1:9">
      <c r="A51" s="1">
        <v>42</v>
      </c>
      <c r="B51" s="11"/>
      <c r="C51" s="11" t="s">
        <v>108</v>
      </c>
      <c r="D51" s="11">
        <v>2011199</v>
      </c>
      <c r="E51" s="11" t="s">
        <v>44</v>
      </c>
      <c r="F51" s="11" t="s">
        <v>33</v>
      </c>
      <c r="G51" s="11"/>
      <c r="H51" s="15">
        <v>5</v>
      </c>
      <c r="I51" s="15" t="s">
        <v>109</v>
      </c>
    </row>
    <row r="52" s="1" customFormat="1" ht="27.95" customHeight="1" spans="1:9">
      <c r="A52" s="1">
        <v>43</v>
      </c>
      <c r="B52" s="11"/>
      <c r="C52" s="11" t="s">
        <v>110</v>
      </c>
      <c r="D52" s="11">
        <v>2011199</v>
      </c>
      <c r="E52" s="11" t="s">
        <v>111</v>
      </c>
      <c r="F52" s="11" t="s">
        <v>33</v>
      </c>
      <c r="G52" s="11"/>
      <c r="H52" s="15">
        <v>36</v>
      </c>
      <c r="I52" s="15" t="s">
        <v>112</v>
      </c>
    </row>
    <row r="53" s="1" customFormat="1" ht="27.95" customHeight="1" spans="1:9">
      <c r="A53" s="1">
        <v>44</v>
      </c>
      <c r="B53" s="11"/>
      <c r="C53" s="11" t="s">
        <v>113</v>
      </c>
      <c r="D53" s="11">
        <v>2011199</v>
      </c>
      <c r="E53" s="11" t="s">
        <v>44</v>
      </c>
      <c r="F53" s="11" t="s">
        <v>33</v>
      </c>
      <c r="G53" s="11"/>
      <c r="H53" s="15">
        <v>2</v>
      </c>
      <c r="I53" s="15" t="s">
        <v>114</v>
      </c>
    </row>
    <row r="54" s="1" customFormat="1" ht="27.95" customHeight="1" spans="1:9">
      <c r="A54" s="1">
        <v>45</v>
      </c>
      <c r="B54" s="11"/>
      <c r="C54" s="11" t="s">
        <v>115</v>
      </c>
      <c r="D54" s="11">
        <v>2011199</v>
      </c>
      <c r="E54" s="11" t="s">
        <v>44</v>
      </c>
      <c r="F54" s="11" t="s">
        <v>33</v>
      </c>
      <c r="G54" s="11"/>
      <c r="H54" s="15">
        <v>5</v>
      </c>
      <c r="I54" s="15" t="s">
        <v>116</v>
      </c>
    </row>
    <row r="55" s="1" customFormat="1" ht="27.95" customHeight="1" spans="1:9">
      <c r="A55" s="1">
        <v>46</v>
      </c>
      <c r="B55" s="11"/>
      <c r="C55" s="11" t="s">
        <v>117</v>
      </c>
      <c r="D55" s="11"/>
      <c r="E55" s="11"/>
      <c r="F55" s="11"/>
      <c r="G55" s="11"/>
      <c r="H55" s="15">
        <v>8</v>
      </c>
      <c r="I55" s="15" t="s">
        <v>118</v>
      </c>
    </row>
    <row r="56" s="1" customFormat="1" ht="27.95" customHeight="1" spans="1:9">
      <c r="A56" s="1">
        <v>47</v>
      </c>
      <c r="B56" s="11"/>
      <c r="C56" s="11" t="s">
        <v>119</v>
      </c>
      <c r="D56" s="11"/>
      <c r="E56" s="11"/>
      <c r="F56" s="11"/>
      <c r="G56" s="11"/>
      <c r="H56" s="15">
        <v>1.848</v>
      </c>
      <c r="I56" s="15" t="s">
        <v>120</v>
      </c>
    </row>
    <row r="57" s="1" customFormat="1" ht="27.95" customHeight="1" spans="1:9">
      <c r="A57" s="1">
        <v>48</v>
      </c>
      <c r="B57" s="11"/>
      <c r="C57" s="11" t="s">
        <v>121</v>
      </c>
      <c r="D57" s="11"/>
      <c r="E57" s="11"/>
      <c r="F57" s="11"/>
      <c r="G57" s="11"/>
      <c r="H57" s="15">
        <v>12</v>
      </c>
      <c r="I57" s="15" t="s">
        <v>122</v>
      </c>
    </row>
    <row r="58" s="1" customFormat="1" ht="27.95" customHeight="1" spans="1:9">
      <c r="A58" s="1">
        <v>49</v>
      </c>
      <c r="B58" s="11"/>
      <c r="C58" s="11" t="s">
        <v>123</v>
      </c>
      <c r="D58" s="11"/>
      <c r="E58" s="11"/>
      <c r="F58" s="11"/>
      <c r="G58" s="11"/>
      <c r="H58" s="15">
        <v>10</v>
      </c>
      <c r="I58" s="15" t="s">
        <v>124</v>
      </c>
    </row>
    <row r="59" s="1" customFormat="1" ht="27.95" customHeight="1" spans="1:9">
      <c r="A59" s="1">
        <v>50</v>
      </c>
      <c r="B59" s="11"/>
      <c r="C59" s="11" t="s">
        <v>125</v>
      </c>
      <c r="D59" s="11"/>
      <c r="E59" s="11"/>
      <c r="F59" s="11"/>
      <c r="G59" s="11"/>
      <c r="H59" s="15">
        <v>38</v>
      </c>
      <c r="I59" s="15" t="s">
        <v>126</v>
      </c>
    </row>
    <row r="60" s="1" customFormat="1" ht="27.95" customHeight="1" spans="2:9">
      <c r="B60" s="11"/>
      <c r="C60" s="36" t="s">
        <v>22</v>
      </c>
      <c r="D60" s="36"/>
      <c r="E60" s="36"/>
      <c r="F60" s="36"/>
      <c r="G60" s="36"/>
      <c r="H60" s="42">
        <f>SUM(H48:H59)</f>
        <v>138.848</v>
      </c>
      <c r="I60" s="42"/>
    </row>
    <row r="61" s="1" customFormat="1" ht="27.95" customHeight="1" spans="1:9">
      <c r="A61" s="1">
        <v>51</v>
      </c>
      <c r="B61" s="11" t="s">
        <v>127</v>
      </c>
      <c r="C61" s="11" t="s">
        <v>128</v>
      </c>
      <c r="D61" s="12">
        <v>2013299</v>
      </c>
      <c r="E61" s="12">
        <v>30399</v>
      </c>
      <c r="F61" s="11">
        <v>50999</v>
      </c>
      <c r="G61" s="11"/>
      <c r="H61" s="13">
        <v>20</v>
      </c>
      <c r="I61" s="13" t="s">
        <v>129</v>
      </c>
    </row>
    <row r="62" s="1" customFormat="1" ht="27.95" customHeight="1" spans="1:9">
      <c r="A62" s="1">
        <v>52</v>
      </c>
      <c r="B62" s="11"/>
      <c r="C62" s="11" t="s">
        <v>130</v>
      </c>
      <c r="D62" s="12">
        <v>2013202</v>
      </c>
      <c r="E62" s="12">
        <v>30299</v>
      </c>
      <c r="F62" s="11">
        <v>50201</v>
      </c>
      <c r="G62" s="11"/>
      <c r="H62" s="13">
        <v>175</v>
      </c>
      <c r="I62" s="13" t="s">
        <v>131</v>
      </c>
    </row>
    <row r="63" s="1" customFormat="1" ht="27.95" customHeight="1" spans="1:9">
      <c r="A63" s="1">
        <v>53</v>
      </c>
      <c r="B63" s="11"/>
      <c r="C63" s="11" t="s">
        <v>132</v>
      </c>
      <c r="D63" s="12">
        <v>2013299</v>
      </c>
      <c r="E63" s="12">
        <v>30399</v>
      </c>
      <c r="F63" s="11">
        <v>50999</v>
      </c>
      <c r="G63" s="11"/>
      <c r="H63" s="13">
        <v>66</v>
      </c>
      <c r="I63" s="13" t="s">
        <v>133</v>
      </c>
    </row>
    <row r="64" s="1" customFormat="1" ht="27.95" customHeight="1" spans="1:9">
      <c r="A64" s="1">
        <v>54</v>
      </c>
      <c r="B64" s="11"/>
      <c r="C64" s="11" t="s">
        <v>134</v>
      </c>
      <c r="D64" s="12">
        <v>2013202</v>
      </c>
      <c r="E64" s="12">
        <v>30299</v>
      </c>
      <c r="F64" s="11">
        <v>50201</v>
      </c>
      <c r="G64" s="11"/>
      <c r="H64" s="13">
        <v>17</v>
      </c>
      <c r="I64" s="13" t="s">
        <v>135</v>
      </c>
    </row>
    <row r="65" s="1" customFormat="1" ht="27.95" customHeight="1" spans="1:9">
      <c r="A65" s="1">
        <v>55</v>
      </c>
      <c r="B65" s="11"/>
      <c r="C65" s="11" t="s">
        <v>136</v>
      </c>
      <c r="D65" s="12">
        <v>2130599</v>
      </c>
      <c r="E65" s="12">
        <v>30299</v>
      </c>
      <c r="F65" s="11">
        <v>50999</v>
      </c>
      <c r="G65" s="11"/>
      <c r="H65" s="13">
        <v>72</v>
      </c>
      <c r="I65" s="13" t="s">
        <v>137</v>
      </c>
    </row>
    <row r="66" s="1" customFormat="1" ht="27.95" customHeight="1" spans="1:9">
      <c r="A66" s="1">
        <v>56</v>
      </c>
      <c r="B66" s="11"/>
      <c r="C66" s="11" t="s">
        <v>138</v>
      </c>
      <c r="D66" s="12">
        <v>2130599</v>
      </c>
      <c r="E66" s="12">
        <v>30299</v>
      </c>
      <c r="F66" s="11">
        <v>50201</v>
      </c>
      <c r="G66" s="11"/>
      <c r="H66" s="13">
        <v>40</v>
      </c>
      <c r="I66" s="13" t="s">
        <v>139</v>
      </c>
    </row>
    <row r="67" s="1" customFormat="1" ht="27.95" customHeight="1" spans="1:9">
      <c r="A67" s="1">
        <v>57</v>
      </c>
      <c r="B67" s="11"/>
      <c r="C67" s="11" t="s">
        <v>140</v>
      </c>
      <c r="D67" s="12">
        <v>2013299</v>
      </c>
      <c r="E67" s="12">
        <v>30299</v>
      </c>
      <c r="F67" s="11">
        <v>50201</v>
      </c>
      <c r="G67" s="11"/>
      <c r="H67" s="13">
        <v>50</v>
      </c>
      <c r="I67" s="13" t="s">
        <v>141</v>
      </c>
    </row>
    <row r="68" s="1" customFormat="1" ht="27.95" customHeight="1" spans="1:9">
      <c r="A68" s="1">
        <v>58</v>
      </c>
      <c r="B68" s="11"/>
      <c r="C68" s="11" t="s">
        <v>142</v>
      </c>
      <c r="D68" s="12">
        <v>2050803</v>
      </c>
      <c r="E68" s="12">
        <v>30216</v>
      </c>
      <c r="F68" s="11">
        <v>50203</v>
      </c>
      <c r="G68" s="11"/>
      <c r="H68" s="13">
        <v>60</v>
      </c>
      <c r="I68" s="13" t="s">
        <v>129</v>
      </c>
    </row>
    <row r="69" s="1" customFormat="1" ht="27.95" customHeight="1" spans="1:9">
      <c r="A69" s="1">
        <v>59</v>
      </c>
      <c r="B69" s="11"/>
      <c r="C69" s="11" t="s">
        <v>143</v>
      </c>
      <c r="D69" s="12">
        <v>2013299</v>
      </c>
      <c r="E69" s="12">
        <v>39999</v>
      </c>
      <c r="F69" s="11">
        <v>50203</v>
      </c>
      <c r="G69" s="11"/>
      <c r="H69" s="13">
        <v>5</v>
      </c>
      <c r="I69" s="13" t="s">
        <v>144</v>
      </c>
    </row>
    <row r="70" s="1" customFormat="1" ht="27.95" customHeight="1" spans="1:9">
      <c r="A70" s="1">
        <v>60</v>
      </c>
      <c r="B70" s="11"/>
      <c r="C70" s="11" t="s">
        <v>145</v>
      </c>
      <c r="D70" s="12">
        <v>2013299</v>
      </c>
      <c r="E70" s="12">
        <v>30227</v>
      </c>
      <c r="F70" s="11">
        <v>50201</v>
      </c>
      <c r="G70" s="11"/>
      <c r="H70" s="13">
        <v>20</v>
      </c>
      <c r="I70" s="13" t="s">
        <v>146</v>
      </c>
    </row>
    <row r="71" s="1" customFormat="1" ht="27.95" customHeight="1" spans="1:9">
      <c r="A71" s="1">
        <v>61</v>
      </c>
      <c r="B71" s="11"/>
      <c r="C71" s="11" t="s">
        <v>147</v>
      </c>
      <c r="D71" s="12">
        <v>2050803</v>
      </c>
      <c r="E71" s="12">
        <v>30216</v>
      </c>
      <c r="F71" s="11">
        <v>50203</v>
      </c>
      <c r="G71" s="11"/>
      <c r="H71" s="13">
        <v>5</v>
      </c>
      <c r="I71" s="13" t="s">
        <v>146</v>
      </c>
    </row>
    <row r="72" s="1" customFormat="1" ht="27.95" customHeight="1" spans="2:9">
      <c r="B72" s="11"/>
      <c r="C72" s="36" t="s">
        <v>22</v>
      </c>
      <c r="D72" s="37"/>
      <c r="E72" s="37"/>
      <c r="F72" s="41"/>
      <c r="G72" s="41"/>
      <c r="H72" s="40">
        <f>SUM(H61:H71)</f>
        <v>530</v>
      </c>
      <c r="I72" s="40"/>
    </row>
    <row r="73" s="1" customFormat="1" ht="34" customHeight="1" spans="1:9">
      <c r="A73" s="1">
        <v>62</v>
      </c>
      <c r="B73" s="11" t="s">
        <v>148</v>
      </c>
      <c r="C73" s="11" t="s">
        <v>149</v>
      </c>
      <c r="D73" s="12">
        <v>2080503</v>
      </c>
      <c r="E73" s="12">
        <v>30305</v>
      </c>
      <c r="F73" s="11">
        <v>50901</v>
      </c>
      <c r="G73" s="11"/>
      <c r="H73" s="13">
        <v>13.08</v>
      </c>
      <c r="I73" s="13" t="s">
        <v>150</v>
      </c>
    </row>
    <row r="74" s="1" customFormat="1" ht="30" customHeight="1" spans="1:9">
      <c r="A74" s="1">
        <v>63</v>
      </c>
      <c r="B74" s="11"/>
      <c r="C74" s="11" t="s">
        <v>151</v>
      </c>
      <c r="D74" s="12">
        <v>2080503</v>
      </c>
      <c r="E74" s="12">
        <v>30216</v>
      </c>
      <c r="F74" s="11">
        <v>50203</v>
      </c>
      <c r="G74" s="11"/>
      <c r="H74" s="13">
        <v>40</v>
      </c>
      <c r="I74" s="13" t="s">
        <v>152</v>
      </c>
    </row>
    <row r="75" s="1" customFormat="1" ht="31" customHeight="1" spans="1:9">
      <c r="A75" s="1">
        <v>64</v>
      </c>
      <c r="B75" s="11"/>
      <c r="C75" s="11" t="s">
        <v>153</v>
      </c>
      <c r="D75" s="12">
        <v>2080503</v>
      </c>
      <c r="E75" s="12">
        <v>30399</v>
      </c>
      <c r="F75" s="11">
        <v>50905</v>
      </c>
      <c r="G75" s="11"/>
      <c r="H75" s="13">
        <v>6</v>
      </c>
      <c r="I75" s="13" t="s">
        <v>154</v>
      </c>
    </row>
    <row r="76" s="1" customFormat="1" ht="29" customHeight="1" spans="1:9">
      <c r="A76" s="1">
        <v>65</v>
      </c>
      <c r="B76" s="11"/>
      <c r="C76" s="11" t="s">
        <v>155</v>
      </c>
      <c r="D76" s="12">
        <v>2080503</v>
      </c>
      <c r="E76" s="12">
        <v>30399</v>
      </c>
      <c r="F76" s="11">
        <v>50905</v>
      </c>
      <c r="G76" s="11"/>
      <c r="H76" s="13">
        <v>81.2</v>
      </c>
      <c r="I76" s="13" t="s">
        <v>156</v>
      </c>
    </row>
    <row r="77" s="1" customFormat="1" ht="31" customHeight="1" spans="1:9">
      <c r="A77" s="1">
        <v>66</v>
      </c>
      <c r="B77" s="11"/>
      <c r="C77" s="11" t="s">
        <v>157</v>
      </c>
      <c r="D77" s="12">
        <v>2080503</v>
      </c>
      <c r="E77" s="12">
        <v>30299</v>
      </c>
      <c r="F77" s="11">
        <v>50299</v>
      </c>
      <c r="G77" s="11"/>
      <c r="H77" s="13">
        <v>44.88</v>
      </c>
      <c r="I77" s="13" t="s">
        <v>152</v>
      </c>
    </row>
    <row r="78" s="1" customFormat="1" ht="31" customHeight="1" spans="1:9">
      <c r="A78" s="1">
        <v>67</v>
      </c>
      <c r="B78" s="11"/>
      <c r="C78" s="11" t="s">
        <v>158</v>
      </c>
      <c r="D78" s="12">
        <v>2080503</v>
      </c>
      <c r="E78" s="12">
        <v>30299</v>
      </c>
      <c r="F78" s="11">
        <v>50299</v>
      </c>
      <c r="G78" s="11"/>
      <c r="H78" s="13">
        <v>81.6</v>
      </c>
      <c r="I78" s="13" t="s">
        <v>159</v>
      </c>
    </row>
    <row r="79" s="1" customFormat="1" ht="36" customHeight="1" spans="1:9">
      <c r="A79" s="1">
        <v>68</v>
      </c>
      <c r="B79" s="11"/>
      <c r="C79" s="11" t="s">
        <v>160</v>
      </c>
      <c r="D79" s="12">
        <v>2080801</v>
      </c>
      <c r="E79" s="12">
        <v>30304</v>
      </c>
      <c r="F79" s="11">
        <v>50901</v>
      </c>
      <c r="G79" s="11"/>
      <c r="H79" s="13">
        <v>900</v>
      </c>
      <c r="I79" s="13" t="s">
        <v>161</v>
      </c>
    </row>
    <row r="80" s="1" customFormat="1" ht="32" customHeight="1" spans="1:9">
      <c r="A80" s="1">
        <v>69</v>
      </c>
      <c r="B80" s="11"/>
      <c r="C80" s="11" t="s">
        <v>162</v>
      </c>
      <c r="D80" s="12">
        <v>2080503</v>
      </c>
      <c r="E80" s="12">
        <v>30208</v>
      </c>
      <c r="F80" s="11">
        <v>50502</v>
      </c>
      <c r="G80" s="11"/>
      <c r="H80" s="13">
        <v>0.24</v>
      </c>
      <c r="I80" s="13" t="s">
        <v>163</v>
      </c>
    </row>
    <row r="81" s="1" customFormat="1" ht="27" customHeight="1" spans="1:9">
      <c r="A81" s="1">
        <v>70</v>
      </c>
      <c r="B81" s="11"/>
      <c r="C81" s="11" t="s">
        <v>164</v>
      </c>
      <c r="D81" s="12">
        <v>2080503</v>
      </c>
      <c r="E81" s="12">
        <v>30299</v>
      </c>
      <c r="F81" s="11">
        <v>50905</v>
      </c>
      <c r="G81" s="11"/>
      <c r="H81" s="13">
        <v>3.48</v>
      </c>
      <c r="I81" s="15" t="s">
        <v>165</v>
      </c>
    </row>
    <row r="82" s="1" customFormat="1" ht="27.95" customHeight="1" spans="1:9">
      <c r="A82" s="1">
        <v>71</v>
      </c>
      <c r="B82" s="11"/>
      <c r="C82" s="11" t="s">
        <v>166</v>
      </c>
      <c r="D82" s="12">
        <v>2080503</v>
      </c>
      <c r="E82" s="12">
        <v>30299</v>
      </c>
      <c r="F82" s="11">
        <v>50299</v>
      </c>
      <c r="G82" s="11"/>
      <c r="H82" s="13">
        <v>1.2</v>
      </c>
      <c r="I82" s="13" t="s">
        <v>167</v>
      </c>
    </row>
    <row r="83" s="1" customFormat="1" ht="27.95" customHeight="1" spans="2:9">
      <c r="B83" s="11"/>
      <c r="C83" s="36" t="s">
        <v>22</v>
      </c>
      <c r="D83" s="37"/>
      <c r="E83" s="37"/>
      <c r="F83" s="41"/>
      <c r="G83" s="41"/>
      <c r="H83" s="40">
        <f>H73+H74+H75+H76+H77+H78+H79+H80+H81+H82</f>
        <v>1171.68</v>
      </c>
      <c r="I83" s="40"/>
    </row>
    <row r="84" s="1" customFormat="1" ht="27.95" customHeight="1" spans="1:9">
      <c r="A84" s="1">
        <v>72</v>
      </c>
      <c r="B84" s="11" t="s">
        <v>168</v>
      </c>
      <c r="C84" s="11" t="s">
        <v>169</v>
      </c>
      <c r="D84" s="12">
        <v>2013399</v>
      </c>
      <c r="E84" s="12">
        <v>30201</v>
      </c>
      <c r="F84" s="11">
        <v>502</v>
      </c>
      <c r="G84" s="11"/>
      <c r="H84" s="13">
        <v>15</v>
      </c>
      <c r="I84" s="15" t="s">
        <v>170</v>
      </c>
    </row>
    <row r="85" s="1" customFormat="1" ht="27.95" customHeight="1" spans="1:9">
      <c r="A85" s="1">
        <v>73</v>
      </c>
      <c r="B85" s="11"/>
      <c r="C85" s="11" t="s">
        <v>171</v>
      </c>
      <c r="D85" s="12">
        <v>2013399</v>
      </c>
      <c r="E85" s="12">
        <v>30201</v>
      </c>
      <c r="F85" s="11">
        <v>502</v>
      </c>
      <c r="G85" s="11"/>
      <c r="H85" s="13">
        <v>4</v>
      </c>
      <c r="I85" s="13" t="s">
        <v>172</v>
      </c>
    </row>
    <row r="86" s="1" customFormat="1" ht="27.95" customHeight="1" spans="1:9">
      <c r="A86" s="1">
        <v>74</v>
      </c>
      <c r="B86" s="11"/>
      <c r="C86" s="11" t="s">
        <v>173</v>
      </c>
      <c r="D86" s="12">
        <v>2013304</v>
      </c>
      <c r="E86" s="12">
        <v>30201</v>
      </c>
      <c r="F86" s="11">
        <v>502</v>
      </c>
      <c r="G86" s="11"/>
      <c r="H86" s="13">
        <v>30</v>
      </c>
      <c r="I86" s="13" t="s">
        <v>174</v>
      </c>
    </row>
    <row r="87" s="1" customFormat="1" ht="45" customHeight="1" spans="1:9">
      <c r="A87" s="1">
        <v>75</v>
      </c>
      <c r="B87" s="11"/>
      <c r="C87" s="11" t="s">
        <v>175</v>
      </c>
      <c r="D87" s="12">
        <v>2013302</v>
      </c>
      <c r="E87" s="12">
        <v>30201</v>
      </c>
      <c r="F87" s="11">
        <v>502</v>
      </c>
      <c r="G87" s="11"/>
      <c r="H87" s="13">
        <v>20</v>
      </c>
      <c r="I87" s="15" t="s">
        <v>176</v>
      </c>
    </row>
    <row r="88" s="1" customFormat="1" ht="26" customHeight="1" spans="1:9">
      <c r="A88" s="1">
        <v>76</v>
      </c>
      <c r="B88" s="11"/>
      <c r="C88" s="11" t="s">
        <v>177</v>
      </c>
      <c r="D88" s="12">
        <v>2013399</v>
      </c>
      <c r="E88" s="12">
        <v>30299</v>
      </c>
      <c r="F88" s="11">
        <v>502</v>
      </c>
      <c r="G88" s="11"/>
      <c r="H88" s="13">
        <v>10</v>
      </c>
      <c r="I88" s="13" t="s">
        <v>178</v>
      </c>
    </row>
    <row r="89" s="1" customFormat="1" ht="27.95" customHeight="1" spans="1:9">
      <c r="A89" s="1">
        <v>77</v>
      </c>
      <c r="B89" s="11"/>
      <c r="C89" s="11" t="s">
        <v>179</v>
      </c>
      <c r="D89" s="12">
        <v>2013302</v>
      </c>
      <c r="E89" s="12">
        <v>30201</v>
      </c>
      <c r="F89" s="11">
        <v>502</v>
      </c>
      <c r="G89" s="11"/>
      <c r="H89" s="13">
        <v>15</v>
      </c>
      <c r="I89" s="13" t="s">
        <v>180</v>
      </c>
    </row>
    <row r="90" s="1" customFormat="1" ht="42" customHeight="1" spans="1:9">
      <c r="A90" s="1">
        <v>78</v>
      </c>
      <c r="B90" s="11"/>
      <c r="C90" s="11" t="s">
        <v>181</v>
      </c>
      <c r="D90" s="12">
        <v>2013304</v>
      </c>
      <c r="E90" s="12">
        <v>30201</v>
      </c>
      <c r="F90" s="11">
        <v>502</v>
      </c>
      <c r="G90" s="11"/>
      <c r="H90" s="13">
        <v>5</v>
      </c>
      <c r="I90" s="13" t="s">
        <v>182</v>
      </c>
    </row>
    <row r="91" s="1" customFormat="1" ht="35" customHeight="1" spans="1:9">
      <c r="A91" s="1">
        <v>79</v>
      </c>
      <c r="B91" s="11"/>
      <c r="C91" s="11" t="s">
        <v>183</v>
      </c>
      <c r="D91" s="12">
        <v>2013399</v>
      </c>
      <c r="E91" s="12">
        <v>30201</v>
      </c>
      <c r="F91" s="11">
        <v>502</v>
      </c>
      <c r="G91" s="11"/>
      <c r="H91" s="13">
        <v>4</v>
      </c>
      <c r="I91" s="13" t="s">
        <v>184</v>
      </c>
    </row>
    <row r="92" s="1" customFormat="1" ht="35" customHeight="1" spans="1:9">
      <c r="A92" s="1">
        <v>80</v>
      </c>
      <c r="B92" s="11"/>
      <c r="C92" s="11" t="s">
        <v>185</v>
      </c>
      <c r="D92" s="12"/>
      <c r="E92" s="12"/>
      <c r="F92" s="11"/>
      <c r="G92" s="11"/>
      <c r="H92" s="13">
        <v>1.95</v>
      </c>
      <c r="I92" s="13" t="s">
        <v>186</v>
      </c>
    </row>
    <row r="93" s="1" customFormat="1" ht="35" customHeight="1" spans="1:9">
      <c r="A93" s="1">
        <v>81</v>
      </c>
      <c r="B93" s="11"/>
      <c r="C93" s="11" t="s">
        <v>187</v>
      </c>
      <c r="D93" s="12"/>
      <c r="E93" s="12"/>
      <c r="F93" s="11"/>
      <c r="G93" s="11"/>
      <c r="H93" s="13">
        <v>20</v>
      </c>
      <c r="I93" s="13" t="s">
        <v>188</v>
      </c>
    </row>
    <row r="94" s="1" customFormat="1" ht="27.95" customHeight="1" spans="2:9">
      <c r="B94" s="11"/>
      <c r="C94" s="36" t="s">
        <v>22</v>
      </c>
      <c r="D94" s="37"/>
      <c r="E94" s="37"/>
      <c r="F94" s="41"/>
      <c r="G94" s="41"/>
      <c r="H94" s="40">
        <f>SUM(H84:H93)</f>
        <v>124.95</v>
      </c>
      <c r="I94" s="40"/>
    </row>
    <row r="95" s="1" customFormat="1" ht="27.95" customHeight="1" spans="1:9">
      <c r="A95" s="1">
        <v>82</v>
      </c>
      <c r="B95" s="11" t="s">
        <v>189</v>
      </c>
      <c r="C95" s="11" t="s">
        <v>190</v>
      </c>
      <c r="D95" s="11">
        <v>2013404</v>
      </c>
      <c r="E95" s="11">
        <v>30305</v>
      </c>
      <c r="F95" s="11">
        <v>509</v>
      </c>
      <c r="G95" s="11"/>
      <c r="H95" s="15">
        <v>120.94</v>
      </c>
      <c r="I95" s="15" t="s">
        <v>191</v>
      </c>
    </row>
    <row r="96" s="1" customFormat="1" ht="27.95" customHeight="1" spans="1:9">
      <c r="A96" s="1">
        <v>83</v>
      </c>
      <c r="B96" s="11"/>
      <c r="C96" s="11" t="s">
        <v>192</v>
      </c>
      <c r="D96" s="11">
        <v>2013401</v>
      </c>
      <c r="E96" s="11">
        <v>30102</v>
      </c>
      <c r="F96" s="11">
        <v>501</v>
      </c>
      <c r="G96" s="11"/>
      <c r="H96" s="15">
        <v>22.32</v>
      </c>
      <c r="I96" s="15" t="s">
        <v>193</v>
      </c>
    </row>
    <row r="97" s="1" customFormat="1" ht="27.95" customHeight="1" spans="1:9">
      <c r="A97" s="1">
        <v>84</v>
      </c>
      <c r="B97" s="11"/>
      <c r="C97" s="11" t="s">
        <v>194</v>
      </c>
      <c r="D97" s="11">
        <v>2013499</v>
      </c>
      <c r="E97" s="11">
        <v>30201</v>
      </c>
      <c r="F97" s="11">
        <v>502</v>
      </c>
      <c r="G97" s="11"/>
      <c r="H97" s="15">
        <v>1</v>
      </c>
      <c r="I97" s="15" t="s">
        <v>195</v>
      </c>
    </row>
    <row r="98" s="1" customFormat="1" ht="27.95" customHeight="1" spans="1:9">
      <c r="A98" s="1">
        <v>85</v>
      </c>
      <c r="B98" s="11"/>
      <c r="C98" s="11" t="s">
        <v>196</v>
      </c>
      <c r="D98" s="11">
        <v>2013499</v>
      </c>
      <c r="E98" s="11">
        <v>30205</v>
      </c>
      <c r="F98" s="11">
        <v>509</v>
      </c>
      <c r="G98" s="11"/>
      <c r="H98" s="15">
        <v>70</v>
      </c>
      <c r="I98" s="15" t="s">
        <v>197</v>
      </c>
    </row>
    <row r="99" s="1" customFormat="1" ht="27.95" customHeight="1" spans="1:9">
      <c r="A99" s="1">
        <v>86</v>
      </c>
      <c r="B99" s="11"/>
      <c r="C99" s="11" t="s">
        <v>198</v>
      </c>
      <c r="D99" s="11">
        <v>2013499</v>
      </c>
      <c r="E99" s="11">
        <v>30201</v>
      </c>
      <c r="F99" s="11">
        <v>502</v>
      </c>
      <c r="G99" s="11"/>
      <c r="H99" s="15">
        <v>3</v>
      </c>
      <c r="I99" s="15" t="s">
        <v>199</v>
      </c>
    </row>
    <row r="100" s="1" customFormat="1" ht="27.95" customHeight="1" spans="1:10">
      <c r="A100" s="1">
        <v>87</v>
      </c>
      <c r="B100" s="11"/>
      <c r="C100" s="11" t="s">
        <v>200</v>
      </c>
      <c r="D100" s="11">
        <v>2013404</v>
      </c>
      <c r="E100" s="11">
        <v>30299</v>
      </c>
      <c r="F100" s="11">
        <v>502</v>
      </c>
      <c r="G100" s="11"/>
      <c r="H100" s="15">
        <v>5</v>
      </c>
      <c r="I100" s="15" t="s">
        <v>201</v>
      </c>
      <c r="J100" s="1" t="s">
        <v>202</v>
      </c>
    </row>
    <row r="101" s="1" customFormat="1" ht="27.95" customHeight="1" spans="2:9">
      <c r="B101" s="11"/>
      <c r="C101" s="36" t="s">
        <v>22</v>
      </c>
      <c r="D101" s="37"/>
      <c r="E101" s="37"/>
      <c r="F101" s="41"/>
      <c r="G101" s="36"/>
      <c r="H101" s="42">
        <f>SUM(H95:H100)</f>
        <v>222.26</v>
      </c>
      <c r="I101" s="42"/>
    </row>
    <row r="102" s="1" customFormat="1" ht="27.95" customHeight="1" spans="1:9">
      <c r="A102" s="1">
        <v>88</v>
      </c>
      <c r="B102" s="11" t="s">
        <v>203</v>
      </c>
      <c r="C102" s="11" t="s">
        <v>204</v>
      </c>
      <c r="D102" s="12">
        <v>2049999</v>
      </c>
      <c r="E102" s="12">
        <v>30299</v>
      </c>
      <c r="F102" s="11">
        <v>50299</v>
      </c>
      <c r="G102" s="11"/>
      <c r="H102" s="13">
        <v>4.7</v>
      </c>
      <c r="I102" s="13" t="s">
        <v>205</v>
      </c>
    </row>
    <row r="103" s="1" customFormat="1" ht="27.95" customHeight="1" spans="1:9">
      <c r="A103" s="1">
        <v>89</v>
      </c>
      <c r="B103" s="11"/>
      <c r="C103" s="11" t="s">
        <v>206</v>
      </c>
      <c r="D103" s="12">
        <v>2049999</v>
      </c>
      <c r="E103" s="12">
        <v>30299</v>
      </c>
      <c r="F103" s="11">
        <v>50299</v>
      </c>
      <c r="G103" s="11"/>
      <c r="H103" s="13">
        <v>62.7</v>
      </c>
      <c r="I103" s="13" t="s">
        <v>207</v>
      </c>
    </row>
    <row r="104" s="1" customFormat="1" ht="27.95" customHeight="1" spans="1:9">
      <c r="A104" s="1">
        <v>90</v>
      </c>
      <c r="B104" s="11"/>
      <c r="C104" s="11" t="s">
        <v>208</v>
      </c>
      <c r="D104" s="12">
        <v>2049999</v>
      </c>
      <c r="E104" s="12">
        <v>30299</v>
      </c>
      <c r="F104" s="11">
        <v>50299</v>
      </c>
      <c r="G104" s="11"/>
      <c r="H104" s="13">
        <v>20</v>
      </c>
      <c r="I104" s="13" t="s">
        <v>209</v>
      </c>
    </row>
    <row r="105" s="1" customFormat="1" ht="27.95" customHeight="1" spans="1:9">
      <c r="A105" s="1">
        <v>91</v>
      </c>
      <c r="B105" s="11"/>
      <c r="C105" s="11" t="s">
        <v>210</v>
      </c>
      <c r="D105" s="12">
        <v>2049999</v>
      </c>
      <c r="E105" s="12">
        <v>30299</v>
      </c>
      <c r="F105" s="11">
        <v>50299</v>
      </c>
      <c r="G105" s="11"/>
      <c r="H105" s="13">
        <v>60</v>
      </c>
      <c r="I105" s="13" t="s">
        <v>211</v>
      </c>
    </row>
    <row r="106" s="1" customFormat="1" ht="27.95" customHeight="1" spans="2:9">
      <c r="B106" s="11"/>
      <c r="C106" s="36" t="s">
        <v>22</v>
      </c>
      <c r="D106" s="37"/>
      <c r="E106" s="37"/>
      <c r="F106" s="41"/>
      <c r="G106" s="41"/>
      <c r="H106" s="40">
        <f>SUM(H102:H105)</f>
        <v>147.4</v>
      </c>
      <c r="I106" s="40"/>
    </row>
    <row r="107" s="1" customFormat="1" ht="27.95" customHeight="1" spans="1:9">
      <c r="A107" s="1">
        <v>92</v>
      </c>
      <c r="B107" s="11" t="s">
        <v>212</v>
      </c>
      <c r="C107" s="11" t="s">
        <v>213</v>
      </c>
      <c r="D107" s="12"/>
      <c r="E107" s="12"/>
      <c r="F107" s="11"/>
      <c r="G107" s="11"/>
      <c r="H107" s="13">
        <v>80</v>
      </c>
      <c r="I107" s="13" t="s">
        <v>214</v>
      </c>
    </row>
    <row r="108" s="1" customFormat="1" ht="27.95" customHeight="1" spans="1:9">
      <c r="A108" s="1">
        <v>93</v>
      </c>
      <c r="B108" s="11"/>
      <c r="C108" s="11" t="s">
        <v>215</v>
      </c>
      <c r="D108" s="12"/>
      <c r="E108" s="12"/>
      <c r="F108" s="11"/>
      <c r="G108" s="11"/>
      <c r="H108" s="13">
        <v>10</v>
      </c>
      <c r="I108" s="13" t="s">
        <v>216</v>
      </c>
    </row>
    <row r="109" s="1" customFormat="1" ht="27.95" customHeight="1" spans="1:9">
      <c r="A109" s="1">
        <v>94</v>
      </c>
      <c r="B109" s="11"/>
      <c r="C109" s="11" t="s">
        <v>217</v>
      </c>
      <c r="D109" s="12"/>
      <c r="E109" s="12"/>
      <c r="F109" s="11"/>
      <c r="G109" s="11"/>
      <c r="H109" s="13">
        <v>10</v>
      </c>
      <c r="I109" s="13" t="s">
        <v>216</v>
      </c>
    </row>
    <row r="110" s="1" customFormat="1" ht="27.95" customHeight="1" spans="1:9">
      <c r="A110" s="1">
        <v>95</v>
      </c>
      <c r="B110" s="11"/>
      <c r="C110" s="11" t="s">
        <v>218</v>
      </c>
      <c r="D110" s="12"/>
      <c r="E110" s="12"/>
      <c r="F110" s="11"/>
      <c r="G110" s="11"/>
      <c r="H110" s="13">
        <v>10</v>
      </c>
      <c r="I110" s="13" t="s">
        <v>219</v>
      </c>
    </row>
    <row r="111" s="1" customFormat="1" ht="27.95" customHeight="1" spans="2:9">
      <c r="B111" s="11"/>
      <c r="C111" s="36" t="s">
        <v>22</v>
      </c>
      <c r="D111" s="43"/>
      <c r="E111" s="43"/>
      <c r="F111" s="36"/>
      <c r="G111" s="36"/>
      <c r="H111" s="40">
        <f>SUM(H107:H110)</f>
        <v>110</v>
      </c>
      <c r="I111" s="40"/>
    </row>
    <row r="112" s="1" customFormat="1" ht="32" customHeight="1" spans="1:9">
      <c r="A112" s="1">
        <v>96</v>
      </c>
      <c r="B112" s="11" t="s">
        <v>220</v>
      </c>
      <c r="C112" s="11" t="s">
        <v>221</v>
      </c>
      <c r="D112" s="12">
        <v>2049999</v>
      </c>
      <c r="E112" s="12" t="s">
        <v>222</v>
      </c>
      <c r="F112" s="11" t="s">
        <v>33</v>
      </c>
      <c r="G112" s="11"/>
      <c r="H112" s="13">
        <v>1</v>
      </c>
      <c r="I112" s="13" t="s">
        <v>223</v>
      </c>
    </row>
    <row r="113" s="1" customFormat="1" ht="33" customHeight="1" spans="1:9">
      <c r="A113" s="1">
        <v>97</v>
      </c>
      <c r="B113" s="11"/>
      <c r="C113" s="11" t="s">
        <v>224</v>
      </c>
      <c r="D113" s="12">
        <v>2040219</v>
      </c>
      <c r="E113" s="12" t="s">
        <v>225</v>
      </c>
      <c r="F113" s="11" t="s">
        <v>33</v>
      </c>
      <c r="G113" s="11"/>
      <c r="H113" s="13">
        <v>150</v>
      </c>
      <c r="I113" s="15" t="s">
        <v>226</v>
      </c>
    </row>
    <row r="114" s="1" customFormat="1" ht="27.95" customHeight="1" spans="1:9">
      <c r="A114" s="1">
        <v>98</v>
      </c>
      <c r="B114" s="11"/>
      <c r="C114" s="11" t="s">
        <v>227</v>
      </c>
      <c r="D114" s="12">
        <v>2040220</v>
      </c>
      <c r="E114" s="12" t="s">
        <v>228</v>
      </c>
      <c r="F114" s="11" t="s">
        <v>229</v>
      </c>
      <c r="G114" s="11"/>
      <c r="H114" s="13">
        <v>30</v>
      </c>
      <c r="I114" s="13" t="s">
        <v>230</v>
      </c>
    </row>
    <row r="115" s="1" customFormat="1" ht="27.95" customHeight="1" spans="1:9">
      <c r="A115" s="1">
        <v>99</v>
      </c>
      <c r="B115" s="11"/>
      <c r="C115" s="11" t="s">
        <v>231</v>
      </c>
      <c r="D115" s="12">
        <v>2049999</v>
      </c>
      <c r="E115" s="12" t="s">
        <v>232</v>
      </c>
      <c r="F115" s="11" t="s">
        <v>33</v>
      </c>
      <c r="G115" s="11"/>
      <c r="H115" s="13">
        <v>28.2755</v>
      </c>
      <c r="I115" s="13" t="s">
        <v>233</v>
      </c>
    </row>
    <row r="116" s="1" customFormat="1" ht="27.95" customHeight="1" spans="1:9">
      <c r="A116" s="1">
        <v>100</v>
      </c>
      <c r="B116" s="11"/>
      <c r="C116" s="11" t="s">
        <v>234</v>
      </c>
      <c r="D116" s="12"/>
      <c r="E116" s="12"/>
      <c r="F116" s="11"/>
      <c r="G116" s="11"/>
      <c r="H116" s="13">
        <v>10</v>
      </c>
      <c r="I116" s="13" t="s">
        <v>235</v>
      </c>
    </row>
    <row r="117" s="1" customFormat="1" ht="27.95" customHeight="1" spans="2:9">
      <c r="B117" s="11"/>
      <c r="C117" s="36" t="s">
        <v>22</v>
      </c>
      <c r="D117" s="37"/>
      <c r="E117" s="37"/>
      <c r="F117" s="41"/>
      <c r="G117" s="41"/>
      <c r="H117" s="40">
        <f>SUM(H112:H116)</f>
        <v>219.2755</v>
      </c>
      <c r="I117" s="40"/>
    </row>
    <row r="118" s="1" customFormat="1" ht="27.95" customHeight="1" spans="1:9">
      <c r="A118" s="1">
        <v>101</v>
      </c>
      <c r="B118" s="11" t="s">
        <v>236</v>
      </c>
      <c r="C118" s="11" t="s">
        <v>237</v>
      </c>
      <c r="D118" s="11" t="s">
        <v>238</v>
      </c>
      <c r="E118" s="11">
        <v>302</v>
      </c>
      <c r="F118" s="11">
        <v>502</v>
      </c>
      <c r="G118" s="11"/>
      <c r="H118" s="15">
        <v>10</v>
      </c>
      <c r="I118" s="15" t="s">
        <v>239</v>
      </c>
    </row>
    <row r="119" s="1" customFormat="1" ht="27.95" customHeight="1" spans="1:9">
      <c r="A119" s="1">
        <v>102</v>
      </c>
      <c r="B119" s="11"/>
      <c r="C119" s="11" t="s">
        <v>240</v>
      </c>
      <c r="D119" s="11" t="s">
        <v>241</v>
      </c>
      <c r="E119" s="11">
        <v>302</v>
      </c>
      <c r="F119" s="11">
        <v>502</v>
      </c>
      <c r="G119" s="11"/>
      <c r="H119" s="15">
        <v>20</v>
      </c>
      <c r="I119" s="15" t="s">
        <v>242</v>
      </c>
    </row>
    <row r="120" s="1" customFormat="1" ht="38" customHeight="1" spans="1:9">
      <c r="A120" s="1">
        <v>103</v>
      </c>
      <c r="B120" s="11"/>
      <c r="C120" s="11" t="s">
        <v>243</v>
      </c>
      <c r="D120" s="11" t="s">
        <v>244</v>
      </c>
      <c r="E120" s="11">
        <v>302</v>
      </c>
      <c r="F120" s="11">
        <v>502</v>
      </c>
      <c r="G120" s="11"/>
      <c r="H120" s="15">
        <v>64</v>
      </c>
      <c r="I120" s="15" t="s">
        <v>245</v>
      </c>
    </row>
    <row r="121" s="1" customFormat="1" ht="36" customHeight="1" spans="1:9">
      <c r="A121" s="1">
        <v>104</v>
      </c>
      <c r="B121" s="11"/>
      <c r="C121" s="11" t="s">
        <v>246</v>
      </c>
      <c r="D121" s="11" t="s">
        <v>244</v>
      </c>
      <c r="E121" s="11">
        <v>302</v>
      </c>
      <c r="F121" s="11">
        <v>502</v>
      </c>
      <c r="G121" s="11"/>
      <c r="H121" s="15">
        <v>10</v>
      </c>
      <c r="I121" s="15" t="s">
        <v>247</v>
      </c>
    </row>
    <row r="122" s="1" customFormat="1" ht="27.95" customHeight="1" spans="1:9">
      <c r="A122" s="1">
        <v>105</v>
      </c>
      <c r="B122" s="11"/>
      <c r="C122" s="11" t="s">
        <v>248</v>
      </c>
      <c r="D122" s="11" t="s">
        <v>244</v>
      </c>
      <c r="E122" s="11">
        <v>302</v>
      </c>
      <c r="F122" s="11">
        <v>502</v>
      </c>
      <c r="G122" s="11"/>
      <c r="H122" s="15">
        <v>4</v>
      </c>
      <c r="I122" s="15" t="s">
        <v>249</v>
      </c>
    </row>
    <row r="123" s="1" customFormat="1" ht="32" customHeight="1" spans="1:9">
      <c r="A123" s="1">
        <v>106</v>
      </c>
      <c r="B123" s="11"/>
      <c r="C123" s="11" t="s">
        <v>250</v>
      </c>
      <c r="D123" s="11" t="s">
        <v>244</v>
      </c>
      <c r="E123" s="11">
        <v>302</v>
      </c>
      <c r="F123" s="11">
        <v>502</v>
      </c>
      <c r="G123" s="11"/>
      <c r="H123" s="15">
        <v>20.8</v>
      </c>
      <c r="I123" s="15" t="s">
        <v>251</v>
      </c>
    </row>
    <row r="124" s="1" customFormat="1" ht="36" customHeight="1" spans="1:9">
      <c r="A124" s="1">
        <v>107</v>
      </c>
      <c r="B124" s="11"/>
      <c r="C124" s="11" t="s">
        <v>252</v>
      </c>
      <c r="D124" s="11" t="s">
        <v>244</v>
      </c>
      <c r="E124" s="11">
        <v>302</v>
      </c>
      <c r="F124" s="11">
        <v>502</v>
      </c>
      <c r="G124" s="11"/>
      <c r="H124" s="15">
        <v>5</v>
      </c>
      <c r="I124" s="15" t="s">
        <v>253</v>
      </c>
    </row>
    <row r="125" s="1" customFormat="1" ht="27.95" customHeight="1" spans="1:9">
      <c r="A125" s="1">
        <v>108</v>
      </c>
      <c r="B125" s="11"/>
      <c r="C125" s="11" t="s">
        <v>254</v>
      </c>
      <c r="D125" s="11"/>
      <c r="E125" s="11"/>
      <c r="F125" s="11"/>
      <c r="G125" s="11"/>
      <c r="H125" s="15">
        <v>20</v>
      </c>
      <c r="I125" s="15" t="s">
        <v>253</v>
      </c>
    </row>
    <row r="126" s="1" customFormat="1" ht="27.95" customHeight="1" spans="2:9">
      <c r="B126" s="11"/>
      <c r="C126" s="36" t="s">
        <v>22</v>
      </c>
      <c r="D126" s="37"/>
      <c r="E126" s="37"/>
      <c r="F126" s="41"/>
      <c r="G126" s="41"/>
      <c r="H126" s="42">
        <f>SUM(H118:H125)</f>
        <v>153.8</v>
      </c>
      <c r="I126" s="42"/>
    </row>
    <row r="127" s="1" customFormat="1" ht="27.95" customHeight="1" spans="1:9">
      <c r="A127" s="1">
        <v>109</v>
      </c>
      <c r="B127" s="11" t="s">
        <v>255</v>
      </c>
      <c r="C127" s="11" t="s">
        <v>256</v>
      </c>
      <c r="D127" s="11" t="s">
        <v>257</v>
      </c>
      <c r="E127" s="11" t="s">
        <v>258</v>
      </c>
      <c r="F127" s="11" t="s">
        <v>52</v>
      </c>
      <c r="G127" s="11"/>
      <c r="H127" s="15">
        <v>217</v>
      </c>
      <c r="I127" s="15" t="s">
        <v>259</v>
      </c>
    </row>
    <row r="128" s="1" customFormat="1" ht="27.95" customHeight="1" spans="2:9">
      <c r="B128" s="11"/>
      <c r="C128" s="36" t="s">
        <v>22</v>
      </c>
      <c r="D128" s="37"/>
      <c r="E128" s="37"/>
      <c r="F128" s="41"/>
      <c r="G128" s="41"/>
      <c r="H128" s="42">
        <f>SUM(H127:H127)</f>
        <v>217</v>
      </c>
      <c r="I128" s="42"/>
    </row>
    <row r="129" s="1" customFormat="1" ht="27.95" customHeight="1" spans="1:9">
      <c r="A129" s="1">
        <v>110</v>
      </c>
      <c r="B129" s="11" t="s">
        <v>260</v>
      </c>
      <c r="C129" s="11" t="s">
        <v>261</v>
      </c>
      <c r="D129" s="11">
        <v>2070899</v>
      </c>
      <c r="E129" s="11">
        <v>30213</v>
      </c>
      <c r="F129" s="11">
        <v>505</v>
      </c>
      <c r="G129" s="11"/>
      <c r="H129" s="15">
        <v>59</v>
      </c>
      <c r="I129" s="15" t="s">
        <v>262</v>
      </c>
    </row>
    <row r="130" s="1" customFormat="1" ht="33" customHeight="1" spans="1:9">
      <c r="A130" s="1">
        <v>111</v>
      </c>
      <c r="B130" s="11"/>
      <c r="C130" s="11" t="s">
        <v>263</v>
      </c>
      <c r="D130" s="11">
        <v>2070899</v>
      </c>
      <c r="E130" s="11">
        <v>30213</v>
      </c>
      <c r="F130" s="11">
        <v>505</v>
      </c>
      <c r="G130" s="11"/>
      <c r="H130" s="15">
        <v>70</v>
      </c>
      <c r="I130" s="15" t="s">
        <v>264</v>
      </c>
    </row>
    <row r="131" s="1" customFormat="1" ht="27.95" customHeight="1" spans="1:9">
      <c r="A131" s="1">
        <v>112</v>
      </c>
      <c r="B131" s="11"/>
      <c r="C131" s="11" t="s">
        <v>265</v>
      </c>
      <c r="D131" s="11">
        <v>2070899</v>
      </c>
      <c r="E131" s="11">
        <v>30214</v>
      </c>
      <c r="F131" s="11">
        <v>505</v>
      </c>
      <c r="G131" s="11"/>
      <c r="H131" s="15">
        <v>30</v>
      </c>
      <c r="I131" s="15" t="s">
        <v>266</v>
      </c>
    </row>
    <row r="132" s="1" customFormat="1" ht="27.95" customHeight="1" spans="1:9">
      <c r="A132" s="1">
        <v>113</v>
      </c>
      <c r="B132" s="11"/>
      <c r="C132" s="11" t="s">
        <v>267</v>
      </c>
      <c r="D132" s="11">
        <v>2070808</v>
      </c>
      <c r="E132" s="11">
        <v>30214</v>
      </c>
      <c r="F132" s="11">
        <v>505</v>
      </c>
      <c r="G132" s="11"/>
      <c r="H132" s="15">
        <v>4.5</v>
      </c>
      <c r="I132" s="15" t="s">
        <v>268</v>
      </c>
    </row>
    <row r="133" s="1" customFormat="1" ht="27.95" customHeight="1" spans="1:9">
      <c r="A133" s="1">
        <v>114</v>
      </c>
      <c r="B133" s="11"/>
      <c r="C133" s="11" t="s">
        <v>269</v>
      </c>
      <c r="D133" s="11">
        <v>2070899</v>
      </c>
      <c r="E133" s="11">
        <v>30305</v>
      </c>
      <c r="F133" s="11">
        <v>509</v>
      </c>
      <c r="G133" s="11"/>
      <c r="H133" s="15">
        <v>4</v>
      </c>
      <c r="I133" s="15" t="s">
        <v>270</v>
      </c>
    </row>
    <row r="134" s="1" customFormat="1" ht="27.95" customHeight="1" spans="1:9">
      <c r="A134" s="1">
        <v>115</v>
      </c>
      <c r="B134" s="11"/>
      <c r="C134" s="11" t="s">
        <v>271</v>
      </c>
      <c r="D134" s="11">
        <v>2070808</v>
      </c>
      <c r="E134" s="11">
        <v>30201</v>
      </c>
      <c r="F134" s="11">
        <v>505</v>
      </c>
      <c r="G134" s="11"/>
      <c r="H134" s="15">
        <v>13.11</v>
      </c>
      <c r="I134" s="15" t="s">
        <v>272</v>
      </c>
    </row>
    <row r="135" s="1" customFormat="1" ht="27.95" customHeight="1" spans="1:9">
      <c r="A135" s="1">
        <v>116</v>
      </c>
      <c r="B135" s="11"/>
      <c r="C135" s="11" t="s">
        <v>273</v>
      </c>
      <c r="D135" s="11">
        <v>2070899</v>
      </c>
      <c r="E135" s="11">
        <v>30213</v>
      </c>
      <c r="F135" s="11">
        <v>505</v>
      </c>
      <c r="G135" s="11"/>
      <c r="H135" s="15">
        <v>6</v>
      </c>
      <c r="I135" s="15" t="s">
        <v>274</v>
      </c>
    </row>
    <row r="136" s="1" customFormat="1" ht="27.95" customHeight="1" spans="2:9">
      <c r="B136" s="11"/>
      <c r="C136" s="36" t="s">
        <v>22</v>
      </c>
      <c r="D136" s="37"/>
      <c r="E136" s="37"/>
      <c r="F136" s="41"/>
      <c r="G136" s="41"/>
      <c r="H136" s="42">
        <f>SUM(H129:H135)</f>
        <v>186.61</v>
      </c>
      <c r="I136" s="42"/>
    </row>
    <row r="137" s="1" customFormat="1" ht="27.95" customHeight="1" spans="1:9">
      <c r="A137" s="1">
        <v>117</v>
      </c>
      <c r="B137" s="11" t="s">
        <v>275</v>
      </c>
      <c r="C137" s="11" t="s">
        <v>276</v>
      </c>
      <c r="D137" s="11">
        <v>2010505</v>
      </c>
      <c r="E137" s="11" t="s">
        <v>52</v>
      </c>
      <c r="F137" s="11" t="s">
        <v>33</v>
      </c>
      <c r="G137" s="11"/>
      <c r="H137" s="13">
        <v>6.84</v>
      </c>
      <c r="I137" s="13" t="s">
        <v>277</v>
      </c>
    </row>
    <row r="138" s="1" customFormat="1" ht="27.95" customHeight="1" spans="1:9">
      <c r="A138" s="1">
        <v>118</v>
      </c>
      <c r="B138" s="11"/>
      <c r="C138" s="11" t="s">
        <v>278</v>
      </c>
      <c r="D138" s="11">
        <v>2010508</v>
      </c>
      <c r="E138" s="11" t="s">
        <v>44</v>
      </c>
      <c r="F138" s="11" t="s">
        <v>33</v>
      </c>
      <c r="G138" s="11"/>
      <c r="H138" s="13">
        <v>20</v>
      </c>
      <c r="I138" s="13" t="s">
        <v>279</v>
      </c>
    </row>
    <row r="139" s="1" customFormat="1" ht="33" customHeight="1" spans="1:9">
      <c r="A139" s="1">
        <v>119</v>
      </c>
      <c r="B139" s="11"/>
      <c r="C139" s="11" t="s">
        <v>280</v>
      </c>
      <c r="D139" s="11"/>
      <c r="E139" s="11"/>
      <c r="F139" s="11"/>
      <c r="G139" s="11"/>
      <c r="H139" s="13">
        <v>40</v>
      </c>
      <c r="I139" s="13" t="s">
        <v>281</v>
      </c>
    </row>
    <row r="140" s="1" customFormat="1" ht="27.95" customHeight="1" spans="2:9">
      <c r="B140" s="11"/>
      <c r="C140" s="36" t="s">
        <v>22</v>
      </c>
      <c r="D140" s="37"/>
      <c r="E140" s="37"/>
      <c r="F140" s="41"/>
      <c r="G140" s="41"/>
      <c r="H140" s="42">
        <f>SUM(H137:H139)</f>
        <v>66.84</v>
      </c>
      <c r="I140" s="42"/>
    </row>
    <row r="141" s="1" customFormat="1" ht="37" customHeight="1" spans="1:9">
      <c r="A141" s="1">
        <v>120</v>
      </c>
      <c r="B141" s="11" t="s">
        <v>282</v>
      </c>
      <c r="C141" s="11" t="s">
        <v>283</v>
      </c>
      <c r="D141" s="12">
        <v>2240199</v>
      </c>
      <c r="E141" s="12">
        <v>30299</v>
      </c>
      <c r="F141" s="11">
        <v>50299</v>
      </c>
      <c r="G141" s="11"/>
      <c r="H141" s="13">
        <v>20</v>
      </c>
      <c r="I141" s="13" t="s">
        <v>284</v>
      </c>
    </row>
    <row r="142" s="1" customFormat="1" ht="27.95" customHeight="1" spans="1:9">
      <c r="A142" s="1">
        <v>121</v>
      </c>
      <c r="B142" s="11"/>
      <c r="C142" s="11" t="s">
        <v>285</v>
      </c>
      <c r="D142" s="12">
        <v>2080299</v>
      </c>
      <c r="E142" s="12">
        <v>30299</v>
      </c>
      <c r="F142" s="11">
        <v>50299</v>
      </c>
      <c r="G142" s="11"/>
      <c r="H142" s="13">
        <v>20</v>
      </c>
      <c r="I142" s="13" t="s">
        <v>286</v>
      </c>
    </row>
    <row r="143" s="1" customFormat="1" ht="31" customHeight="1" spans="1:9">
      <c r="A143" s="1">
        <v>122</v>
      </c>
      <c r="B143" s="11"/>
      <c r="C143" s="11" t="s">
        <v>287</v>
      </c>
      <c r="D143" s="12">
        <v>2080299</v>
      </c>
      <c r="E143" s="12">
        <v>30299</v>
      </c>
      <c r="F143" s="11">
        <v>50299</v>
      </c>
      <c r="G143" s="11"/>
      <c r="H143" s="13">
        <v>45</v>
      </c>
      <c r="I143" s="13" t="s">
        <v>288</v>
      </c>
    </row>
    <row r="144" s="1" customFormat="1" ht="27.95" customHeight="1" spans="1:9">
      <c r="A144" s="1">
        <v>123</v>
      </c>
      <c r="B144" s="11"/>
      <c r="C144" s="11" t="s">
        <v>289</v>
      </c>
      <c r="D144" s="12">
        <v>2210199</v>
      </c>
      <c r="E144" s="12">
        <v>30299</v>
      </c>
      <c r="F144" s="11">
        <v>50299</v>
      </c>
      <c r="G144" s="11"/>
      <c r="H144" s="13">
        <v>10</v>
      </c>
      <c r="I144" s="13" t="s">
        <v>290</v>
      </c>
    </row>
    <row r="145" s="1" customFormat="1" ht="36" customHeight="1" spans="1:9">
      <c r="A145" s="1">
        <v>124</v>
      </c>
      <c r="B145" s="11"/>
      <c r="C145" s="11" t="s">
        <v>291</v>
      </c>
      <c r="D145" s="12"/>
      <c r="E145" s="12"/>
      <c r="F145" s="11"/>
      <c r="G145" s="11"/>
      <c r="H145" s="13">
        <v>0.5496</v>
      </c>
      <c r="I145" s="13" t="s">
        <v>288</v>
      </c>
    </row>
    <row r="146" s="1" customFormat="1" ht="36" customHeight="1" spans="1:9">
      <c r="A146" s="1">
        <v>125</v>
      </c>
      <c r="B146" s="11"/>
      <c r="C146" s="11" t="s">
        <v>292</v>
      </c>
      <c r="D146" s="12"/>
      <c r="E146" s="12"/>
      <c r="F146" s="11"/>
      <c r="G146" s="11"/>
      <c r="H146" s="13">
        <v>56.5</v>
      </c>
      <c r="I146" s="13" t="s">
        <v>290</v>
      </c>
    </row>
    <row r="147" s="1" customFormat="1" ht="36" customHeight="1" spans="1:9">
      <c r="A147" s="1">
        <v>126</v>
      </c>
      <c r="B147" s="11"/>
      <c r="C147" s="11" t="s">
        <v>293</v>
      </c>
      <c r="D147" s="12"/>
      <c r="E147" s="12"/>
      <c r="F147" s="11"/>
      <c r="G147" s="11"/>
      <c r="H147" s="13">
        <v>10</v>
      </c>
      <c r="I147" s="13" t="s">
        <v>294</v>
      </c>
    </row>
    <row r="148" s="1" customFormat="1" ht="27.95" customHeight="1" spans="2:9">
      <c r="B148" s="11"/>
      <c r="C148" s="36" t="s">
        <v>22</v>
      </c>
      <c r="D148" s="37"/>
      <c r="E148" s="37"/>
      <c r="F148" s="41"/>
      <c r="G148" s="41"/>
      <c r="H148" s="40">
        <f>SUM(H141:H147)</f>
        <v>162.0496</v>
      </c>
      <c r="I148" s="40"/>
    </row>
    <row r="149" s="1" customFormat="1" ht="27.95" customHeight="1" spans="1:9">
      <c r="A149" s="1">
        <v>127</v>
      </c>
      <c r="B149" s="11" t="s">
        <v>295</v>
      </c>
      <c r="C149" s="11" t="s">
        <v>296</v>
      </c>
      <c r="D149" s="12">
        <v>2012999</v>
      </c>
      <c r="E149" s="12">
        <v>30201</v>
      </c>
      <c r="F149" s="11">
        <v>50201</v>
      </c>
      <c r="G149" s="11"/>
      <c r="H149" s="13">
        <v>1</v>
      </c>
      <c r="I149" s="13" t="s">
        <v>297</v>
      </c>
    </row>
    <row r="150" s="1" customFormat="1" ht="27.95" customHeight="1" spans="1:9">
      <c r="A150" s="1">
        <v>128</v>
      </c>
      <c r="B150" s="11"/>
      <c r="C150" s="11" t="s">
        <v>298</v>
      </c>
      <c r="D150" s="12">
        <v>2012999</v>
      </c>
      <c r="E150" s="12">
        <v>30201</v>
      </c>
      <c r="F150" s="11">
        <v>50201</v>
      </c>
      <c r="G150" s="11"/>
      <c r="H150" s="13">
        <v>1</v>
      </c>
      <c r="I150" s="13" t="s">
        <v>299</v>
      </c>
    </row>
    <row r="151" s="1" customFormat="1" ht="27.95" customHeight="1" spans="1:9">
      <c r="A151" s="1">
        <v>129</v>
      </c>
      <c r="B151" s="11"/>
      <c r="C151" s="11" t="s">
        <v>300</v>
      </c>
      <c r="D151" s="12">
        <v>2012999</v>
      </c>
      <c r="E151" s="12">
        <v>30201</v>
      </c>
      <c r="F151" s="11">
        <v>50201</v>
      </c>
      <c r="G151" s="11"/>
      <c r="H151" s="13">
        <v>1</v>
      </c>
      <c r="I151" s="13" t="s">
        <v>299</v>
      </c>
    </row>
    <row r="152" s="1" customFormat="1" ht="27.95" customHeight="1" spans="1:9">
      <c r="A152" s="1">
        <v>130</v>
      </c>
      <c r="B152" s="11"/>
      <c r="C152" s="17" t="s">
        <v>301</v>
      </c>
      <c r="D152" s="12">
        <v>2012999</v>
      </c>
      <c r="E152" s="12">
        <v>30201</v>
      </c>
      <c r="F152" s="11">
        <v>50201</v>
      </c>
      <c r="G152" s="11"/>
      <c r="H152" s="18">
        <v>5</v>
      </c>
      <c r="I152" s="18" t="s">
        <v>302</v>
      </c>
    </row>
    <row r="153" s="1" customFormat="1" ht="14" customHeight="1" spans="1:9">
      <c r="A153" s="1">
        <v>131</v>
      </c>
      <c r="B153" s="11"/>
      <c r="C153" s="44"/>
      <c r="D153" s="12">
        <v>2012901</v>
      </c>
      <c r="E153" s="12">
        <v>30299</v>
      </c>
      <c r="F153" s="11">
        <v>50299</v>
      </c>
      <c r="G153" s="11"/>
      <c r="H153" s="29"/>
      <c r="I153" s="29"/>
    </row>
    <row r="154" s="1" customFormat="1" ht="27.95" customHeight="1" spans="2:9">
      <c r="B154" s="11"/>
      <c r="C154" s="36" t="s">
        <v>22</v>
      </c>
      <c r="D154" s="37"/>
      <c r="E154" s="37"/>
      <c r="F154" s="41"/>
      <c r="G154" s="41"/>
      <c r="H154" s="40">
        <f>SUM(H149:H153)</f>
        <v>8</v>
      </c>
      <c r="I154" s="40"/>
    </row>
    <row r="155" s="1" customFormat="1" ht="31" customHeight="1" spans="1:9">
      <c r="A155" s="1">
        <v>132</v>
      </c>
      <c r="B155" s="11" t="s">
        <v>303</v>
      </c>
      <c r="C155" s="11" t="s">
        <v>304</v>
      </c>
      <c r="D155" s="12">
        <v>2129999</v>
      </c>
      <c r="E155" s="12"/>
      <c r="F155" s="11"/>
      <c r="G155" s="11"/>
      <c r="H155" s="13">
        <v>160</v>
      </c>
      <c r="I155" s="13" t="s">
        <v>305</v>
      </c>
    </row>
    <row r="156" s="1" customFormat="1" ht="27.95" customHeight="1" spans="2:9">
      <c r="B156" s="11"/>
      <c r="C156" s="36" t="s">
        <v>22</v>
      </c>
      <c r="D156" s="37"/>
      <c r="E156" s="37"/>
      <c r="F156" s="41"/>
      <c r="G156" s="41"/>
      <c r="H156" s="40">
        <f>H155</f>
        <v>160</v>
      </c>
      <c r="I156" s="40"/>
    </row>
    <row r="157" s="1" customFormat="1" ht="27.95" customHeight="1" spans="1:9">
      <c r="A157" s="1">
        <v>133</v>
      </c>
      <c r="B157" s="11" t="s">
        <v>306</v>
      </c>
      <c r="C157" s="11" t="s">
        <v>307</v>
      </c>
      <c r="D157" s="12">
        <v>2012999</v>
      </c>
      <c r="E157" s="12">
        <v>30299</v>
      </c>
      <c r="F157" s="11">
        <v>502</v>
      </c>
      <c r="G157" s="11"/>
      <c r="H157" s="13">
        <v>4</v>
      </c>
      <c r="I157" s="13" t="s">
        <v>308</v>
      </c>
    </row>
    <row r="158" s="1" customFormat="1" ht="27.95" customHeight="1" spans="1:9">
      <c r="A158" s="1">
        <v>134</v>
      </c>
      <c r="B158" s="11"/>
      <c r="C158" s="11" t="s">
        <v>309</v>
      </c>
      <c r="D158" s="12">
        <v>2012999</v>
      </c>
      <c r="E158" s="12">
        <v>30299</v>
      </c>
      <c r="F158" s="11">
        <v>502</v>
      </c>
      <c r="G158" s="11"/>
      <c r="H158" s="13">
        <v>3</v>
      </c>
      <c r="I158" s="13" t="s">
        <v>310</v>
      </c>
    </row>
    <row r="159" s="1" customFormat="1" ht="30.75" customHeight="1" spans="1:9">
      <c r="A159" s="1">
        <v>135</v>
      </c>
      <c r="B159" s="11"/>
      <c r="C159" s="11" t="s">
        <v>311</v>
      </c>
      <c r="D159" s="12">
        <v>2012999</v>
      </c>
      <c r="E159" s="12">
        <v>30299</v>
      </c>
      <c r="F159" s="11">
        <v>502</v>
      </c>
      <c r="G159" s="11"/>
      <c r="H159" s="13">
        <v>6</v>
      </c>
      <c r="I159" s="13" t="s">
        <v>312</v>
      </c>
    </row>
    <row r="160" s="1" customFormat="1" ht="27.95" customHeight="1" spans="2:9">
      <c r="B160" s="11"/>
      <c r="C160" s="36" t="s">
        <v>22</v>
      </c>
      <c r="D160" s="37"/>
      <c r="E160" s="38"/>
      <c r="F160" s="39"/>
      <c r="G160" s="39"/>
      <c r="H160" s="40">
        <f>SUM(H157:H159)</f>
        <v>13</v>
      </c>
      <c r="I160" s="40"/>
    </row>
    <row r="161" s="1" customFormat="1" ht="27.95" customHeight="1" spans="1:9">
      <c r="A161" s="1">
        <v>136</v>
      </c>
      <c r="B161" s="11" t="s">
        <v>313</v>
      </c>
      <c r="C161" s="11" t="s">
        <v>314</v>
      </c>
      <c r="D161" s="12">
        <v>2012906</v>
      </c>
      <c r="E161" s="12">
        <v>30299</v>
      </c>
      <c r="F161" s="11">
        <v>502</v>
      </c>
      <c r="G161" s="11"/>
      <c r="H161" s="13">
        <v>56</v>
      </c>
      <c r="I161" s="13" t="s">
        <v>315</v>
      </c>
    </row>
    <row r="162" s="1" customFormat="1" ht="27.95" customHeight="1" spans="2:9">
      <c r="B162" s="11"/>
      <c r="C162" s="36" t="s">
        <v>22</v>
      </c>
      <c r="D162" s="37"/>
      <c r="E162" s="38"/>
      <c r="F162" s="39"/>
      <c r="G162" s="39"/>
      <c r="H162" s="40">
        <f>SUM(H161:H161)</f>
        <v>56</v>
      </c>
      <c r="I162" s="40"/>
    </row>
    <row r="163" s="1" customFormat="1" ht="27.95" customHeight="1" spans="1:9">
      <c r="A163" s="1">
        <v>137</v>
      </c>
      <c r="B163" s="11" t="s">
        <v>316</v>
      </c>
      <c r="C163" s="11" t="s">
        <v>317</v>
      </c>
      <c r="D163" s="12">
        <v>2010402</v>
      </c>
      <c r="E163" s="12">
        <v>30201</v>
      </c>
      <c r="F163" s="11">
        <v>502</v>
      </c>
      <c r="G163" s="11"/>
      <c r="H163" s="13">
        <v>5</v>
      </c>
      <c r="I163" s="13" t="s">
        <v>318</v>
      </c>
    </row>
    <row r="164" s="1" customFormat="1" ht="27.95" customHeight="1" spans="1:9">
      <c r="A164" s="1">
        <v>138</v>
      </c>
      <c r="B164" s="11"/>
      <c r="C164" s="11" t="s">
        <v>319</v>
      </c>
      <c r="D164" s="12">
        <v>2010499</v>
      </c>
      <c r="E164" s="12">
        <v>30201</v>
      </c>
      <c r="F164" s="11">
        <v>502</v>
      </c>
      <c r="G164" s="11"/>
      <c r="H164" s="13">
        <v>10</v>
      </c>
      <c r="I164" s="13" t="s">
        <v>320</v>
      </c>
    </row>
    <row r="165" s="1" customFormat="1" ht="27.95" customHeight="1" spans="1:9">
      <c r="A165" s="1">
        <v>139</v>
      </c>
      <c r="B165" s="11"/>
      <c r="C165" s="11" t="s">
        <v>321</v>
      </c>
      <c r="D165" s="12">
        <v>2010499</v>
      </c>
      <c r="E165" s="12">
        <v>30201</v>
      </c>
      <c r="F165" s="11">
        <v>502</v>
      </c>
      <c r="G165" s="11"/>
      <c r="H165" s="13">
        <v>5</v>
      </c>
      <c r="I165" s="13" t="s">
        <v>322</v>
      </c>
    </row>
    <row r="166" s="1" customFormat="1" ht="27.95" customHeight="1" spans="1:9">
      <c r="A166" s="1">
        <v>140</v>
      </c>
      <c r="B166" s="11"/>
      <c r="C166" s="11" t="s">
        <v>323</v>
      </c>
      <c r="D166" s="12">
        <v>2010499</v>
      </c>
      <c r="E166" s="12">
        <v>30201</v>
      </c>
      <c r="F166" s="11">
        <v>502</v>
      </c>
      <c r="G166" s="11"/>
      <c r="H166" s="13">
        <v>10</v>
      </c>
      <c r="I166" s="13" t="s">
        <v>324</v>
      </c>
    </row>
    <row r="167" s="1" customFormat="1" ht="27.95" customHeight="1" spans="1:9">
      <c r="A167" s="1">
        <v>141</v>
      </c>
      <c r="B167" s="11"/>
      <c r="C167" s="11" t="s">
        <v>325</v>
      </c>
      <c r="D167" s="12"/>
      <c r="E167" s="12"/>
      <c r="F167" s="11"/>
      <c r="G167" s="11"/>
      <c r="H167" s="13">
        <v>10</v>
      </c>
      <c r="I167" s="13" t="s">
        <v>326</v>
      </c>
    </row>
    <row r="168" s="1" customFormat="1" ht="27.95" customHeight="1" spans="1:9">
      <c r="A168" s="1">
        <v>142</v>
      </c>
      <c r="B168" s="11"/>
      <c r="C168" s="11" t="s">
        <v>327</v>
      </c>
      <c r="D168" s="12"/>
      <c r="E168" s="12"/>
      <c r="F168" s="11"/>
      <c r="G168" s="11"/>
      <c r="H168" s="13">
        <v>30</v>
      </c>
      <c r="I168" s="13" t="s">
        <v>328</v>
      </c>
    </row>
    <row r="169" s="1" customFormat="1" ht="27.95" customHeight="1" spans="2:9">
      <c r="B169" s="11"/>
      <c r="C169" s="36" t="s">
        <v>22</v>
      </c>
      <c r="D169" s="37"/>
      <c r="E169" s="37"/>
      <c r="F169" s="41"/>
      <c r="G169" s="41"/>
      <c r="H169" s="40">
        <f>SUM(H163:H168)</f>
        <v>70</v>
      </c>
      <c r="I169" s="40"/>
    </row>
    <row r="170" s="1" customFormat="1" ht="27.95" customHeight="1" spans="1:9">
      <c r="A170" s="1">
        <v>143</v>
      </c>
      <c r="B170" s="17" t="s">
        <v>329</v>
      </c>
      <c r="C170" s="11" t="s">
        <v>330</v>
      </c>
      <c r="D170" s="12">
        <v>2070199</v>
      </c>
      <c r="E170" s="12">
        <v>39999</v>
      </c>
      <c r="F170" s="11">
        <v>599</v>
      </c>
      <c r="G170" s="11"/>
      <c r="H170" s="13">
        <v>11.3</v>
      </c>
      <c r="I170" s="13" t="s">
        <v>331</v>
      </c>
    </row>
    <row r="171" s="1" customFormat="1" ht="27.95" customHeight="1" spans="1:9">
      <c r="A171" s="1">
        <v>144</v>
      </c>
      <c r="B171" s="19"/>
      <c r="C171" s="11" t="s">
        <v>332</v>
      </c>
      <c r="D171" s="12"/>
      <c r="E171" s="12"/>
      <c r="F171" s="11"/>
      <c r="G171" s="11"/>
      <c r="H171" s="13">
        <v>10</v>
      </c>
      <c r="I171" s="13" t="s">
        <v>333</v>
      </c>
    </row>
    <row r="172" s="1" customFormat="1" ht="27.95" customHeight="1" spans="1:9">
      <c r="A172" s="1">
        <v>145</v>
      </c>
      <c r="B172" s="19"/>
      <c r="C172" s="11" t="s">
        <v>334</v>
      </c>
      <c r="D172" s="12"/>
      <c r="E172" s="12"/>
      <c r="F172" s="11"/>
      <c r="G172" s="11"/>
      <c r="H172" s="13">
        <v>50</v>
      </c>
      <c r="I172" s="13" t="s">
        <v>335</v>
      </c>
    </row>
    <row r="173" s="1" customFormat="1" ht="27.95" customHeight="1" spans="1:9">
      <c r="A173" s="1">
        <v>146</v>
      </c>
      <c r="B173" s="19"/>
      <c r="C173" s="11" t="s">
        <v>336</v>
      </c>
      <c r="D173" s="12"/>
      <c r="E173" s="12"/>
      <c r="F173" s="11"/>
      <c r="G173" s="11"/>
      <c r="H173" s="13">
        <v>20</v>
      </c>
      <c r="I173" s="13" t="s">
        <v>331</v>
      </c>
    </row>
    <row r="174" s="1" customFormat="1" ht="27.95" customHeight="1" spans="1:9">
      <c r="A174" s="1">
        <v>147</v>
      </c>
      <c r="B174" s="19"/>
      <c r="C174" s="11" t="s">
        <v>337</v>
      </c>
      <c r="D174" s="12"/>
      <c r="E174" s="12"/>
      <c r="F174" s="11"/>
      <c r="G174" s="11"/>
      <c r="H174" s="13">
        <v>100</v>
      </c>
      <c r="I174" s="13" t="s">
        <v>338</v>
      </c>
    </row>
    <row r="175" s="1" customFormat="1" ht="27.95" customHeight="1" spans="1:9">
      <c r="A175" s="1">
        <v>148</v>
      </c>
      <c r="B175" s="19"/>
      <c r="C175" s="11" t="s">
        <v>339</v>
      </c>
      <c r="D175" s="12"/>
      <c r="E175" s="12"/>
      <c r="F175" s="11"/>
      <c r="G175" s="11"/>
      <c r="H175" s="13">
        <v>12</v>
      </c>
      <c r="I175" s="13" t="s">
        <v>340</v>
      </c>
    </row>
    <row r="176" s="1" customFormat="1" ht="27.95" customHeight="1" spans="1:9">
      <c r="A176" s="1">
        <v>149</v>
      </c>
      <c r="B176" s="19"/>
      <c r="C176" s="11" t="s">
        <v>341</v>
      </c>
      <c r="D176" s="12"/>
      <c r="E176" s="12"/>
      <c r="F176" s="11"/>
      <c r="G176" s="11"/>
      <c r="H176" s="13">
        <v>80</v>
      </c>
      <c r="I176" s="13" t="s">
        <v>342</v>
      </c>
    </row>
    <row r="177" s="1" customFormat="1" ht="27.95" customHeight="1" spans="1:9">
      <c r="A177" s="1">
        <v>150</v>
      </c>
      <c r="B177" s="19"/>
      <c r="C177" s="11" t="s">
        <v>343</v>
      </c>
      <c r="D177" s="12"/>
      <c r="E177" s="12"/>
      <c r="F177" s="11"/>
      <c r="G177" s="11"/>
      <c r="H177" s="13">
        <v>155</v>
      </c>
      <c r="I177" s="13" t="s">
        <v>344</v>
      </c>
    </row>
    <row r="178" s="1" customFormat="1" ht="27.95" customHeight="1" spans="1:9">
      <c r="A178" s="1">
        <v>151</v>
      </c>
      <c r="B178" s="19"/>
      <c r="C178" s="11" t="s">
        <v>345</v>
      </c>
      <c r="D178" s="12"/>
      <c r="E178" s="12"/>
      <c r="F178" s="11"/>
      <c r="G178" s="11"/>
      <c r="H178" s="13">
        <v>20</v>
      </c>
      <c r="I178" s="13" t="s">
        <v>342</v>
      </c>
    </row>
    <row r="179" s="1" customFormat="1" ht="27.95" customHeight="1" spans="2:9">
      <c r="B179" s="44"/>
      <c r="C179" s="36" t="s">
        <v>22</v>
      </c>
      <c r="D179" s="37"/>
      <c r="E179" s="37"/>
      <c r="F179" s="41"/>
      <c r="G179" s="41"/>
      <c r="H179" s="40">
        <f>SUM(H170:H178)</f>
        <v>458.3</v>
      </c>
      <c r="I179" s="40"/>
    </row>
    <row r="180" s="1" customFormat="1" ht="27.95" customHeight="1" spans="1:9">
      <c r="A180" s="1">
        <v>152</v>
      </c>
      <c r="B180" s="11" t="s">
        <v>346</v>
      </c>
      <c r="C180" s="11" t="s">
        <v>347</v>
      </c>
      <c r="D180" s="12">
        <v>2010608</v>
      </c>
      <c r="E180" s="12">
        <v>30227</v>
      </c>
      <c r="F180" s="11">
        <v>502</v>
      </c>
      <c r="G180" s="11"/>
      <c r="H180" s="13">
        <v>6.5</v>
      </c>
      <c r="I180" s="13" t="s">
        <v>348</v>
      </c>
    </row>
    <row r="181" s="1" customFormat="1" ht="27.95" customHeight="1" spans="1:9">
      <c r="A181" s="1">
        <v>153</v>
      </c>
      <c r="B181" s="11"/>
      <c r="C181" s="11" t="s">
        <v>349</v>
      </c>
      <c r="D181" s="12">
        <v>2010608</v>
      </c>
      <c r="E181" s="12">
        <v>30227</v>
      </c>
      <c r="F181" s="11">
        <v>502</v>
      </c>
      <c r="G181" s="11"/>
      <c r="H181" s="13">
        <v>19</v>
      </c>
      <c r="I181" s="13" t="s">
        <v>350</v>
      </c>
    </row>
    <row r="182" s="1" customFormat="1" ht="27.95" customHeight="1" spans="1:9">
      <c r="A182" s="1">
        <v>154</v>
      </c>
      <c r="B182" s="11"/>
      <c r="C182" s="11" t="s">
        <v>351</v>
      </c>
      <c r="D182" s="12">
        <v>2010699</v>
      </c>
      <c r="E182" s="12">
        <v>30201</v>
      </c>
      <c r="F182" s="11">
        <v>502</v>
      </c>
      <c r="G182" s="11"/>
      <c r="H182" s="13">
        <v>5</v>
      </c>
      <c r="I182" s="13" t="s">
        <v>352</v>
      </c>
    </row>
    <row r="183" s="1" customFormat="1" ht="27.95" customHeight="1" spans="1:9">
      <c r="A183" s="1">
        <v>155</v>
      </c>
      <c r="B183" s="11"/>
      <c r="C183" s="11" t="s">
        <v>353</v>
      </c>
      <c r="D183" s="12">
        <v>2010608</v>
      </c>
      <c r="E183" s="12">
        <v>30227</v>
      </c>
      <c r="F183" s="11">
        <v>502</v>
      </c>
      <c r="G183" s="11"/>
      <c r="H183" s="13">
        <v>20.928</v>
      </c>
      <c r="I183" s="13" t="s">
        <v>354</v>
      </c>
    </row>
    <row r="184" s="1" customFormat="1" ht="27.95" customHeight="1" spans="1:9">
      <c r="A184" s="1">
        <v>156</v>
      </c>
      <c r="B184" s="11"/>
      <c r="C184" s="11" t="s">
        <v>355</v>
      </c>
      <c r="D184" s="12">
        <v>2010608</v>
      </c>
      <c r="E184" s="12">
        <v>30227</v>
      </c>
      <c r="F184" s="11">
        <v>502</v>
      </c>
      <c r="G184" s="11"/>
      <c r="H184" s="13">
        <v>38</v>
      </c>
      <c r="I184" s="13" t="s">
        <v>354</v>
      </c>
    </row>
    <row r="185" s="1" customFormat="1" ht="27.95" customHeight="1" spans="1:9">
      <c r="A185" s="1">
        <v>157</v>
      </c>
      <c r="B185" s="11"/>
      <c r="C185" s="11" t="s">
        <v>356</v>
      </c>
      <c r="D185" s="12"/>
      <c r="E185" s="12"/>
      <c r="F185" s="11"/>
      <c r="G185" s="11"/>
      <c r="H185" s="13">
        <v>10</v>
      </c>
      <c r="I185" s="13" t="s">
        <v>357</v>
      </c>
    </row>
    <row r="186" s="1" customFormat="1" ht="27.95" customHeight="1" spans="1:9">
      <c r="A186" s="1">
        <v>158</v>
      </c>
      <c r="B186" s="11"/>
      <c r="C186" s="11" t="s">
        <v>358</v>
      </c>
      <c r="D186" s="12"/>
      <c r="E186" s="12"/>
      <c r="F186" s="11"/>
      <c r="G186" s="11"/>
      <c r="H186" s="13">
        <v>15</v>
      </c>
      <c r="I186" s="13" t="s">
        <v>359</v>
      </c>
    </row>
    <row r="187" s="1" customFormat="1" ht="27.95" customHeight="1" spans="1:9">
      <c r="A187" s="1">
        <v>159</v>
      </c>
      <c r="B187" s="11"/>
      <c r="C187" s="11" t="s">
        <v>360</v>
      </c>
      <c r="D187" s="12"/>
      <c r="E187" s="12"/>
      <c r="F187" s="11"/>
      <c r="G187" s="11"/>
      <c r="H187" s="13">
        <v>38.95</v>
      </c>
      <c r="I187" s="13" t="s">
        <v>361</v>
      </c>
    </row>
    <row r="188" s="1" customFormat="1" ht="27.95" customHeight="1" spans="1:9">
      <c r="A188" s="1">
        <v>160</v>
      </c>
      <c r="B188" s="11"/>
      <c r="C188" s="11" t="s">
        <v>362</v>
      </c>
      <c r="D188" s="12"/>
      <c r="E188" s="12"/>
      <c r="F188" s="11"/>
      <c r="G188" s="11"/>
      <c r="H188" s="13">
        <v>100</v>
      </c>
      <c r="I188" s="13" t="s">
        <v>363</v>
      </c>
    </row>
    <row r="189" s="1" customFormat="1" ht="27.95" customHeight="1" spans="2:9">
      <c r="B189" s="11"/>
      <c r="C189" s="36" t="s">
        <v>22</v>
      </c>
      <c r="D189" s="37"/>
      <c r="E189" s="37"/>
      <c r="F189" s="41"/>
      <c r="G189" s="41"/>
      <c r="H189" s="40">
        <f>SUM(H180:H188)</f>
        <v>253.378</v>
      </c>
      <c r="I189" s="40"/>
    </row>
    <row r="190" s="1" customFormat="1" ht="27.95" customHeight="1" spans="1:9">
      <c r="A190" s="1">
        <v>161</v>
      </c>
      <c r="B190" s="11" t="s">
        <v>364</v>
      </c>
      <c r="C190" s="11" t="s">
        <v>365</v>
      </c>
      <c r="D190" s="12">
        <v>2010899</v>
      </c>
      <c r="E190" s="12">
        <v>30201</v>
      </c>
      <c r="F190" s="11">
        <v>502</v>
      </c>
      <c r="G190" s="11"/>
      <c r="H190" s="13">
        <v>20</v>
      </c>
      <c r="I190" s="13" t="s">
        <v>366</v>
      </c>
    </row>
    <row r="191" s="1" customFormat="1" ht="27.95" customHeight="1" spans="2:9">
      <c r="B191" s="11"/>
      <c r="C191" s="36" t="s">
        <v>22</v>
      </c>
      <c r="D191" s="37"/>
      <c r="E191" s="37"/>
      <c r="F191" s="41"/>
      <c r="G191" s="41"/>
      <c r="H191" s="40">
        <f>SUM(H190:H190)</f>
        <v>20</v>
      </c>
      <c r="I191" s="40"/>
    </row>
    <row r="192" s="1" customFormat="1" ht="27.95" customHeight="1" spans="1:9">
      <c r="A192" s="1">
        <v>162</v>
      </c>
      <c r="B192" s="11" t="s">
        <v>367</v>
      </c>
      <c r="C192" s="11" t="s">
        <v>368</v>
      </c>
      <c r="D192" s="12">
        <v>2013816</v>
      </c>
      <c r="E192" s="12">
        <v>30227</v>
      </c>
      <c r="F192" s="11">
        <v>50205</v>
      </c>
      <c r="G192" s="11"/>
      <c r="H192" s="13">
        <v>40</v>
      </c>
      <c r="I192" s="13" t="s">
        <v>369</v>
      </c>
    </row>
    <row r="193" s="1" customFormat="1" ht="27.95" customHeight="1" spans="1:9">
      <c r="A193" s="1">
        <v>163</v>
      </c>
      <c r="B193" s="11"/>
      <c r="C193" s="11" t="s">
        <v>370</v>
      </c>
      <c r="D193" s="12"/>
      <c r="E193" s="12"/>
      <c r="F193" s="11"/>
      <c r="G193" s="11"/>
      <c r="H193" s="13">
        <v>8.16</v>
      </c>
      <c r="I193" s="13" t="s">
        <v>371</v>
      </c>
    </row>
    <row r="194" s="1" customFormat="1" ht="27.95" customHeight="1" spans="1:9">
      <c r="A194" s="1">
        <v>164</v>
      </c>
      <c r="B194" s="11"/>
      <c r="C194" s="11" t="s">
        <v>372</v>
      </c>
      <c r="D194" s="12">
        <v>2013816</v>
      </c>
      <c r="E194" s="12">
        <v>30227</v>
      </c>
      <c r="F194" s="11">
        <v>50205</v>
      </c>
      <c r="G194" s="11"/>
      <c r="H194" s="13">
        <v>10</v>
      </c>
      <c r="I194" s="13" t="s">
        <v>373</v>
      </c>
    </row>
    <row r="195" s="1" customFormat="1" ht="27.95" customHeight="1" spans="1:9">
      <c r="A195" s="1">
        <v>165</v>
      </c>
      <c r="B195" s="11"/>
      <c r="C195" s="11" t="s">
        <v>374</v>
      </c>
      <c r="D195" s="12"/>
      <c r="E195" s="12"/>
      <c r="F195" s="11"/>
      <c r="G195" s="11"/>
      <c r="H195" s="13">
        <v>0.9</v>
      </c>
      <c r="I195" s="13" t="s">
        <v>369</v>
      </c>
    </row>
    <row r="196" s="1" customFormat="1" ht="27.95" customHeight="1" spans="2:9">
      <c r="B196" s="11"/>
      <c r="C196" s="36" t="s">
        <v>22</v>
      </c>
      <c r="D196" s="37"/>
      <c r="E196" s="37"/>
      <c r="F196" s="41"/>
      <c r="G196" s="41"/>
      <c r="H196" s="40">
        <f>SUM(H192:H195)</f>
        <v>59.06</v>
      </c>
      <c r="I196" s="40"/>
    </row>
    <row r="197" s="1" customFormat="1" ht="27.95" customHeight="1" spans="1:9">
      <c r="A197" s="1">
        <v>166</v>
      </c>
      <c r="B197" s="19" t="s">
        <v>375</v>
      </c>
      <c r="C197" s="11" t="s">
        <v>376</v>
      </c>
      <c r="D197" s="12">
        <v>2140199</v>
      </c>
      <c r="E197" s="12">
        <v>31299</v>
      </c>
      <c r="F197" s="11">
        <v>507</v>
      </c>
      <c r="G197" s="11"/>
      <c r="H197" s="13">
        <v>110</v>
      </c>
      <c r="I197" s="13" t="s">
        <v>377</v>
      </c>
    </row>
    <row r="198" s="1" customFormat="1" ht="27.95" customHeight="1" spans="2:9">
      <c r="B198" s="44"/>
      <c r="C198" s="36" t="s">
        <v>22</v>
      </c>
      <c r="D198" s="37"/>
      <c r="E198" s="37"/>
      <c r="F198" s="41"/>
      <c r="G198" s="41"/>
      <c r="H198" s="40">
        <f>SUM(H197:H197)</f>
        <v>110</v>
      </c>
      <c r="I198" s="40"/>
    </row>
    <row r="199" s="1" customFormat="1" ht="27.95" customHeight="1" spans="1:9">
      <c r="A199" s="1">
        <v>167</v>
      </c>
      <c r="B199" s="17" t="s">
        <v>378</v>
      </c>
      <c r="C199" s="11" t="s">
        <v>379</v>
      </c>
      <c r="D199" s="11">
        <v>2120104</v>
      </c>
      <c r="E199" s="11">
        <v>30299</v>
      </c>
      <c r="F199" s="11">
        <v>505</v>
      </c>
      <c r="G199" s="11"/>
      <c r="H199" s="15">
        <v>125</v>
      </c>
      <c r="I199" s="15" t="s">
        <v>380</v>
      </c>
    </row>
    <row r="200" s="1" customFormat="1" ht="27.95" customHeight="1" spans="1:9">
      <c r="A200" s="1">
        <v>168</v>
      </c>
      <c r="B200" s="19"/>
      <c r="C200" s="11" t="s">
        <v>381</v>
      </c>
      <c r="D200" s="11">
        <v>2120501</v>
      </c>
      <c r="E200" s="11">
        <v>30299</v>
      </c>
      <c r="F200" s="11">
        <v>505</v>
      </c>
      <c r="G200" s="11"/>
      <c r="H200" s="15">
        <v>25</v>
      </c>
      <c r="I200" s="15" t="s">
        <v>380</v>
      </c>
    </row>
    <row r="201" s="1" customFormat="1" ht="27.95" customHeight="1" spans="1:9">
      <c r="A201" s="1">
        <v>169</v>
      </c>
      <c r="B201" s="19"/>
      <c r="C201" s="11" t="s">
        <v>382</v>
      </c>
      <c r="D201" s="11">
        <v>2120501</v>
      </c>
      <c r="E201" s="11">
        <v>30299</v>
      </c>
      <c r="F201" s="11">
        <v>505</v>
      </c>
      <c r="G201" s="11"/>
      <c r="H201" s="15">
        <v>220</v>
      </c>
      <c r="I201" s="15" t="s">
        <v>383</v>
      </c>
    </row>
    <row r="202" s="1" customFormat="1" ht="27.95" customHeight="1" spans="1:9">
      <c r="A202" s="1">
        <v>170</v>
      </c>
      <c r="B202" s="19"/>
      <c r="C202" s="11" t="s">
        <v>384</v>
      </c>
      <c r="D202" s="11">
        <v>2120501</v>
      </c>
      <c r="E202" s="11">
        <v>30226</v>
      </c>
      <c r="F202" s="11">
        <v>505</v>
      </c>
      <c r="G202" s="11"/>
      <c r="H202" s="15">
        <v>312</v>
      </c>
      <c r="I202" s="15" t="s">
        <v>385</v>
      </c>
    </row>
    <row r="203" s="1" customFormat="1" ht="27.95" customHeight="1" spans="1:9">
      <c r="A203" s="1">
        <v>171</v>
      </c>
      <c r="B203" s="19"/>
      <c r="C203" s="11" t="s">
        <v>386</v>
      </c>
      <c r="D203" s="11">
        <v>2120501</v>
      </c>
      <c r="E203" s="11">
        <v>30226</v>
      </c>
      <c r="F203" s="11">
        <v>505</v>
      </c>
      <c r="G203" s="11"/>
      <c r="H203" s="15">
        <v>50</v>
      </c>
      <c r="I203" s="15" t="s">
        <v>385</v>
      </c>
    </row>
    <row r="204" s="1" customFormat="1" ht="27.95" customHeight="1" spans="1:9">
      <c r="A204" s="1">
        <v>172</v>
      </c>
      <c r="B204" s="19"/>
      <c r="C204" s="11" t="s">
        <v>387</v>
      </c>
      <c r="D204" s="11">
        <v>2120399</v>
      </c>
      <c r="E204" s="11">
        <v>30299</v>
      </c>
      <c r="F204" s="11">
        <v>505</v>
      </c>
      <c r="G204" s="11"/>
      <c r="H204" s="15">
        <v>24</v>
      </c>
      <c r="I204" s="15" t="s">
        <v>388</v>
      </c>
    </row>
    <row r="205" s="1" customFormat="1" ht="27.95" customHeight="1" spans="1:9">
      <c r="A205" s="1">
        <v>173</v>
      </c>
      <c r="B205" s="19"/>
      <c r="C205" s="11" t="s">
        <v>389</v>
      </c>
      <c r="D205" s="11">
        <v>2120399</v>
      </c>
      <c r="E205" s="11">
        <v>30206</v>
      </c>
      <c r="F205" s="11">
        <v>505</v>
      </c>
      <c r="G205" s="11"/>
      <c r="H205" s="20">
        <v>230</v>
      </c>
      <c r="I205" s="20" t="s">
        <v>390</v>
      </c>
    </row>
    <row r="206" s="1" customFormat="1" ht="27.95" customHeight="1" spans="1:9">
      <c r="A206" s="1">
        <v>174</v>
      </c>
      <c r="B206" s="19"/>
      <c r="C206" s="11" t="s">
        <v>391</v>
      </c>
      <c r="D206" s="11">
        <v>2010399</v>
      </c>
      <c r="E206" s="11">
        <v>30305</v>
      </c>
      <c r="F206" s="11">
        <v>509</v>
      </c>
      <c r="G206" s="11"/>
      <c r="H206" s="15">
        <v>120</v>
      </c>
      <c r="I206" s="15" t="s">
        <v>392</v>
      </c>
    </row>
    <row r="207" s="1" customFormat="1" ht="27.95" customHeight="1" spans="1:9">
      <c r="A207" s="1">
        <v>175</v>
      </c>
      <c r="B207" s="19"/>
      <c r="C207" s="11" t="s">
        <v>393</v>
      </c>
      <c r="D207" s="11">
        <v>2120501</v>
      </c>
      <c r="E207" s="11">
        <v>30227</v>
      </c>
      <c r="F207" s="11">
        <v>505</v>
      </c>
      <c r="G207" s="11"/>
      <c r="H207" s="15">
        <v>1393.66</v>
      </c>
      <c r="I207" s="15" t="s">
        <v>394</v>
      </c>
    </row>
    <row r="208" s="1" customFormat="1" ht="27.95" customHeight="1" spans="1:9">
      <c r="A208" s="1">
        <v>176</v>
      </c>
      <c r="B208" s="19"/>
      <c r="C208" s="11" t="s">
        <v>395</v>
      </c>
      <c r="D208" s="11">
        <v>2120501</v>
      </c>
      <c r="E208" s="11">
        <v>30299</v>
      </c>
      <c r="F208" s="11">
        <v>505</v>
      </c>
      <c r="G208" s="11"/>
      <c r="H208" s="15">
        <v>200</v>
      </c>
      <c r="I208" s="15" t="s">
        <v>396</v>
      </c>
    </row>
    <row r="209" s="1" customFormat="1" ht="27.95" customHeight="1" spans="1:9">
      <c r="A209" s="1">
        <v>177</v>
      </c>
      <c r="B209" s="19"/>
      <c r="C209" s="11" t="s">
        <v>397</v>
      </c>
      <c r="D209" s="11"/>
      <c r="E209" s="11"/>
      <c r="F209" s="11"/>
      <c r="G209" s="11"/>
      <c r="H209" s="15">
        <v>200</v>
      </c>
      <c r="I209" s="15" t="s">
        <v>398</v>
      </c>
    </row>
    <row r="210" s="1" customFormat="1" ht="27.95" customHeight="1" spans="1:9">
      <c r="A210" s="1">
        <v>178</v>
      </c>
      <c r="B210" s="19"/>
      <c r="C210" s="11" t="s">
        <v>399</v>
      </c>
      <c r="D210" s="11"/>
      <c r="E210" s="11"/>
      <c r="F210" s="11"/>
      <c r="G210" s="11"/>
      <c r="H210" s="15">
        <v>35</v>
      </c>
      <c r="I210" s="15" t="s">
        <v>400</v>
      </c>
    </row>
    <row r="211" s="1" customFormat="1" ht="27.95" customHeight="1" spans="1:9">
      <c r="A211" s="1">
        <v>179</v>
      </c>
      <c r="B211" s="19"/>
      <c r="C211" s="11" t="s">
        <v>401</v>
      </c>
      <c r="D211" s="11"/>
      <c r="E211" s="11"/>
      <c r="F211" s="11"/>
      <c r="G211" s="11"/>
      <c r="H211" s="15">
        <v>2</v>
      </c>
      <c r="I211" s="15" t="s">
        <v>402</v>
      </c>
    </row>
    <row r="212" s="1" customFormat="1" ht="27.95" customHeight="1" spans="1:9">
      <c r="A212" s="1">
        <v>180</v>
      </c>
      <c r="B212" s="19"/>
      <c r="C212" s="11" t="s">
        <v>403</v>
      </c>
      <c r="D212" s="11"/>
      <c r="E212" s="11"/>
      <c r="F212" s="11"/>
      <c r="G212" s="11"/>
      <c r="H212" s="15">
        <v>10</v>
      </c>
      <c r="I212" s="15" t="s">
        <v>404</v>
      </c>
    </row>
    <row r="213" s="1" customFormat="1" ht="27.95" customHeight="1" spans="1:9">
      <c r="A213" s="1">
        <v>181</v>
      </c>
      <c r="B213" s="19"/>
      <c r="C213" s="11" t="s">
        <v>405</v>
      </c>
      <c r="D213" s="11"/>
      <c r="E213" s="11"/>
      <c r="F213" s="11"/>
      <c r="G213" s="11"/>
      <c r="H213" s="15">
        <v>3</v>
      </c>
      <c r="I213" s="15" t="s">
        <v>406</v>
      </c>
    </row>
    <row r="214" s="1" customFormat="1" ht="27.95" customHeight="1" spans="2:9">
      <c r="B214" s="44"/>
      <c r="C214" s="36" t="s">
        <v>22</v>
      </c>
      <c r="D214" s="37"/>
      <c r="E214" s="37"/>
      <c r="F214" s="41"/>
      <c r="G214" s="41"/>
      <c r="H214" s="40">
        <f>SUM(H199:H213)</f>
        <v>2949.66</v>
      </c>
      <c r="I214" s="40"/>
    </row>
    <row r="215" s="1" customFormat="1" ht="32" customHeight="1" spans="1:9">
      <c r="A215" s="1">
        <v>182</v>
      </c>
      <c r="B215" s="11" t="s">
        <v>407</v>
      </c>
      <c r="C215" s="11" t="s">
        <v>408</v>
      </c>
      <c r="D215" s="12"/>
      <c r="E215" s="12"/>
      <c r="F215" s="11"/>
      <c r="G215" s="11"/>
      <c r="H215" s="13">
        <v>50</v>
      </c>
      <c r="I215" s="13" t="s">
        <v>409</v>
      </c>
    </row>
    <row r="216" s="1" customFormat="1" ht="27.95" customHeight="1" spans="1:9">
      <c r="A216" s="1">
        <v>183</v>
      </c>
      <c r="B216" s="11"/>
      <c r="C216" s="11" t="s">
        <v>410</v>
      </c>
      <c r="D216" s="12"/>
      <c r="E216" s="12"/>
      <c r="F216" s="11"/>
      <c r="G216" s="11"/>
      <c r="H216" s="13">
        <v>10</v>
      </c>
      <c r="I216" s="13"/>
    </row>
    <row r="217" s="1" customFormat="1" ht="27.95" customHeight="1" spans="1:9">
      <c r="A217" s="1">
        <v>184</v>
      </c>
      <c r="B217" s="11"/>
      <c r="C217" s="11" t="s">
        <v>411</v>
      </c>
      <c r="D217" s="12"/>
      <c r="E217" s="12"/>
      <c r="F217" s="11"/>
      <c r="G217" s="11"/>
      <c r="H217" s="13">
        <v>10</v>
      </c>
      <c r="I217" s="13"/>
    </row>
    <row r="218" s="1" customFormat="1" ht="27.95" customHeight="1" spans="2:9">
      <c r="B218" s="11"/>
      <c r="C218" s="36" t="s">
        <v>22</v>
      </c>
      <c r="D218" s="37"/>
      <c r="E218" s="37"/>
      <c r="F218" s="41"/>
      <c r="G218" s="41"/>
      <c r="H218" s="40">
        <f>SUM(H215:H217)</f>
        <v>70</v>
      </c>
      <c r="I218" s="40"/>
    </row>
    <row r="219" s="1" customFormat="1" ht="27.95" customHeight="1" spans="1:9">
      <c r="A219" s="1">
        <v>185</v>
      </c>
      <c r="B219" s="17" t="s">
        <v>412</v>
      </c>
      <c r="C219" s="11" t="s">
        <v>413</v>
      </c>
      <c r="D219" s="11">
        <v>2050299</v>
      </c>
      <c r="E219" s="11" t="s">
        <v>52</v>
      </c>
      <c r="F219" s="11" t="s">
        <v>414</v>
      </c>
      <c r="G219" s="11"/>
      <c r="H219" s="15">
        <v>20</v>
      </c>
      <c r="I219" s="15" t="s">
        <v>415</v>
      </c>
    </row>
    <row r="220" s="1" customFormat="1" ht="49" customHeight="1" spans="1:9">
      <c r="A220" s="1">
        <v>186</v>
      </c>
      <c r="B220" s="19"/>
      <c r="C220" s="11" t="s">
        <v>416</v>
      </c>
      <c r="D220" s="11">
        <v>2050299</v>
      </c>
      <c r="E220" s="11" t="s">
        <v>417</v>
      </c>
      <c r="F220" s="11" t="s">
        <v>418</v>
      </c>
      <c r="G220" s="11"/>
      <c r="H220" s="15">
        <v>120</v>
      </c>
      <c r="I220" s="15"/>
    </row>
    <row r="221" s="1" customFormat="1" ht="27.95" customHeight="1" spans="1:9">
      <c r="A221" s="1">
        <v>187</v>
      </c>
      <c r="B221" s="19"/>
      <c r="C221" s="11" t="s">
        <v>419</v>
      </c>
      <c r="D221" s="11">
        <v>2050299</v>
      </c>
      <c r="E221" s="11" t="s">
        <v>52</v>
      </c>
      <c r="F221" s="11" t="s">
        <v>414</v>
      </c>
      <c r="G221" s="11"/>
      <c r="H221" s="15">
        <v>156.80699</v>
      </c>
      <c r="I221" s="13" t="s">
        <v>420</v>
      </c>
    </row>
    <row r="222" s="1" customFormat="1" ht="35" customHeight="1" spans="1:9">
      <c r="A222" s="1">
        <v>188</v>
      </c>
      <c r="B222" s="19"/>
      <c r="C222" s="11" t="s">
        <v>421</v>
      </c>
      <c r="D222" s="11"/>
      <c r="E222" s="11"/>
      <c r="F222" s="11"/>
      <c r="G222" s="11"/>
      <c r="H222" s="15">
        <v>25.728</v>
      </c>
      <c r="I222" s="13" t="s">
        <v>420</v>
      </c>
    </row>
    <row r="223" s="1" customFormat="1" ht="48" customHeight="1" spans="1:9">
      <c r="A223" s="1">
        <v>189</v>
      </c>
      <c r="B223" s="19"/>
      <c r="C223" s="11" t="s">
        <v>422</v>
      </c>
      <c r="D223" s="11">
        <v>2050299</v>
      </c>
      <c r="E223" s="11" t="s">
        <v>52</v>
      </c>
      <c r="F223" s="11" t="s">
        <v>414</v>
      </c>
      <c r="G223" s="11"/>
      <c r="H223" s="15">
        <v>59.30152</v>
      </c>
      <c r="I223" s="13" t="s">
        <v>420</v>
      </c>
    </row>
    <row r="224" s="1" customFormat="1" ht="26" customHeight="1" spans="1:9">
      <c r="A224" s="1">
        <v>190</v>
      </c>
      <c r="B224" s="19"/>
      <c r="C224" s="11" t="s">
        <v>423</v>
      </c>
      <c r="D224" s="21"/>
      <c r="E224" s="21"/>
      <c r="F224" s="21"/>
      <c r="G224" s="21"/>
      <c r="H224" s="13">
        <v>121.8</v>
      </c>
      <c r="I224" s="13" t="s">
        <v>420</v>
      </c>
    </row>
    <row r="225" s="1" customFormat="1" ht="41" customHeight="1" spans="1:9">
      <c r="A225" s="1">
        <v>191</v>
      </c>
      <c r="B225" s="19"/>
      <c r="C225" s="11" t="s">
        <v>424</v>
      </c>
      <c r="D225" s="21"/>
      <c r="E225" s="21"/>
      <c r="F225" s="21"/>
      <c r="G225" s="21"/>
      <c r="H225" s="13">
        <v>136.3636</v>
      </c>
      <c r="I225" s="13" t="s">
        <v>420</v>
      </c>
    </row>
    <row r="226" s="1" customFormat="1" ht="31.5" customHeight="1" spans="1:9">
      <c r="A226" s="1">
        <v>192</v>
      </c>
      <c r="B226" s="19"/>
      <c r="C226" s="11" t="s">
        <v>425</v>
      </c>
      <c r="D226" s="11">
        <v>2050299</v>
      </c>
      <c r="E226" s="11" t="s">
        <v>228</v>
      </c>
      <c r="F226" s="11" t="s">
        <v>426</v>
      </c>
      <c r="G226" s="11"/>
      <c r="H226" s="15">
        <v>1800</v>
      </c>
      <c r="I226" s="15" t="s">
        <v>427</v>
      </c>
    </row>
    <row r="227" s="1" customFormat="1" ht="30" customHeight="1" spans="1:9">
      <c r="A227" s="1">
        <v>193</v>
      </c>
      <c r="B227" s="19"/>
      <c r="C227" s="11" t="s">
        <v>428</v>
      </c>
      <c r="D227" s="11">
        <v>2050299</v>
      </c>
      <c r="E227" s="11" t="s">
        <v>52</v>
      </c>
      <c r="F227" s="11" t="s">
        <v>414</v>
      </c>
      <c r="G227" s="11"/>
      <c r="H227" s="15">
        <v>12.07</v>
      </c>
      <c r="I227" s="15" t="s">
        <v>429</v>
      </c>
    </row>
    <row r="228" s="1" customFormat="1" ht="45" customHeight="1" spans="1:9">
      <c r="A228" s="1">
        <v>194</v>
      </c>
      <c r="B228" s="19"/>
      <c r="C228" s="11" t="s">
        <v>430</v>
      </c>
      <c r="D228" s="11">
        <v>2050299</v>
      </c>
      <c r="E228" s="11" t="s">
        <v>228</v>
      </c>
      <c r="F228" s="11" t="s">
        <v>426</v>
      </c>
      <c r="G228" s="11"/>
      <c r="H228" s="15">
        <v>78.56246</v>
      </c>
      <c r="I228" s="15" t="s">
        <v>431</v>
      </c>
    </row>
    <row r="229" s="1" customFormat="1" ht="38" customHeight="1" spans="1:9">
      <c r="A229" s="1">
        <v>195</v>
      </c>
      <c r="B229" s="19"/>
      <c r="C229" s="11" t="s">
        <v>432</v>
      </c>
      <c r="D229" s="11">
        <v>2050299</v>
      </c>
      <c r="E229" s="11" t="s">
        <v>52</v>
      </c>
      <c r="F229" s="11" t="s">
        <v>414</v>
      </c>
      <c r="G229" s="11"/>
      <c r="H229" s="15">
        <v>80</v>
      </c>
      <c r="I229" s="15" t="s">
        <v>420</v>
      </c>
    </row>
    <row r="230" s="1" customFormat="1" ht="26" customHeight="1" spans="1:9">
      <c r="A230" s="1">
        <v>196</v>
      </c>
      <c r="B230" s="19"/>
      <c r="C230" s="11" t="s">
        <v>433</v>
      </c>
      <c r="D230" s="21"/>
      <c r="E230" s="21"/>
      <c r="F230" s="21"/>
      <c r="G230" s="21"/>
      <c r="H230" s="13">
        <v>85.2</v>
      </c>
      <c r="I230" s="15" t="s">
        <v>420</v>
      </c>
    </row>
    <row r="231" s="1" customFormat="1" ht="26" customHeight="1" spans="1:9">
      <c r="A231" s="1">
        <v>197</v>
      </c>
      <c r="B231" s="19"/>
      <c r="C231" s="11" t="s">
        <v>434</v>
      </c>
      <c r="D231" s="21"/>
      <c r="E231" s="21"/>
      <c r="F231" s="21"/>
      <c r="G231" s="21"/>
      <c r="H231" s="13">
        <v>90.02</v>
      </c>
      <c r="I231" s="15" t="s">
        <v>420</v>
      </c>
    </row>
    <row r="232" s="1" customFormat="1" ht="27.95" customHeight="1" spans="2:9">
      <c r="B232" s="44"/>
      <c r="C232" s="36" t="s">
        <v>22</v>
      </c>
      <c r="D232" s="41"/>
      <c r="E232" s="41"/>
      <c r="F232" s="41"/>
      <c r="G232" s="41"/>
      <c r="H232" s="42">
        <f>SUM(H219:H231)</f>
        <v>2785.85257</v>
      </c>
      <c r="I232" s="42"/>
    </row>
    <row r="233" s="1" customFormat="1" ht="31" customHeight="1" spans="1:9">
      <c r="A233" s="1">
        <v>198</v>
      </c>
      <c r="B233" s="11" t="s">
        <v>435</v>
      </c>
      <c r="C233" s="11" t="s">
        <v>436</v>
      </c>
      <c r="D233" s="11">
        <v>2011308</v>
      </c>
      <c r="E233" s="11">
        <v>30215</v>
      </c>
      <c r="F233" s="11">
        <v>502</v>
      </c>
      <c r="G233" s="11"/>
      <c r="H233" s="15">
        <v>30</v>
      </c>
      <c r="I233" s="15" t="s">
        <v>437</v>
      </c>
    </row>
    <row r="234" s="1" customFormat="1" ht="27.95" customHeight="1" spans="1:9">
      <c r="A234" s="1">
        <v>199</v>
      </c>
      <c r="B234" s="11"/>
      <c r="C234" s="11" t="s">
        <v>438</v>
      </c>
      <c r="D234" s="11">
        <v>2011308</v>
      </c>
      <c r="E234" s="11">
        <v>30299</v>
      </c>
      <c r="F234" s="11">
        <v>502</v>
      </c>
      <c r="G234" s="11"/>
      <c r="H234" s="15">
        <v>100</v>
      </c>
      <c r="I234" s="15" t="s">
        <v>437</v>
      </c>
    </row>
    <row r="235" s="1" customFormat="1" ht="27.95" customHeight="1" spans="2:9">
      <c r="B235" s="11"/>
      <c r="C235" s="36" t="s">
        <v>22</v>
      </c>
      <c r="D235" s="41"/>
      <c r="E235" s="41"/>
      <c r="F235" s="41"/>
      <c r="G235" s="41"/>
      <c r="H235" s="42">
        <f>SUM(H233:H234)</f>
        <v>130</v>
      </c>
      <c r="I235" s="42"/>
    </row>
    <row r="236" s="1" customFormat="1" ht="27.95" customHeight="1" spans="1:9">
      <c r="A236" s="1">
        <v>200</v>
      </c>
      <c r="B236" s="11" t="s">
        <v>439</v>
      </c>
      <c r="C236" s="11" t="s">
        <v>440</v>
      </c>
      <c r="D236" s="12"/>
      <c r="E236" s="12"/>
      <c r="F236" s="11"/>
      <c r="G236" s="11"/>
      <c r="H236" s="13">
        <v>15</v>
      </c>
      <c r="I236" s="13" t="s">
        <v>441</v>
      </c>
    </row>
    <row r="237" s="1" customFormat="1" ht="27.95" customHeight="1" spans="2:9">
      <c r="B237" s="11"/>
      <c r="C237" s="36" t="s">
        <v>22</v>
      </c>
      <c r="D237" s="37"/>
      <c r="E237" s="37"/>
      <c r="F237" s="41"/>
      <c r="G237" s="41"/>
      <c r="H237" s="42">
        <f>H236</f>
        <v>15</v>
      </c>
      <c r="I237" s="42"/>
    </row>
    <row r="238" s="1" customFormat="1" ht="27.95" customHeight="1" spans="1:9">
      <c r="A238" s="1">
        <v>201</v>
      </c>
      <c r="B238" s="17" t="s">
        <v>442</v>
      </c>
      <c r="C238" s="11" t="s">
        <v>443</v>
      </c>
      <c r="D238" s="12"/>
      <c r="E238" s="12"/>
      <c r="F238" s="11"/>
      <c r="G238" s="11"/>
      <c r="H238" s="22">
        <v>6</v>
      </c>
      <c r="I238" s="13" t="s">
        <v>444</v>
      </c>
    </row>
    <row r="239" s="1" customFormat="1" ht="27.95" customHeight="1" spans="2:9">
      <c r="B239" s="44"/>
      <c r="C239" s="36" t="s">
        <v>22</v>
      </c>
      <c r="D239" s="37"/>
      <c r="E239" s="37"/>
      <c r="F239" s="41"/>
      <c r="G239" s="41"/>
      <c r="H239" s="42">
        <f>H238</f>
        <v>6</v>
      </c>
      <c r="I239" s="42"/>
    </row>
    <row r="240" s="1" customFormat="1" ht="27.95" customHeight="1" spans="1:9">
      <c r="A240" s="1">
        <v>202</v>
      </c>
      <c r="B240" s="19" t="s">
        <v>445</v>
      </c>
      <c r="C240" s="11" t="s">
        <v>446</v>
      </c>
      <c r="D240" s="12"/>
      <c r="E240" s="12"/>
      <c r="F240" s="11"/>
      <c r="G240" s="11"/>
      <c r="H240" s="15">
        <v>25</v>
      </c>
      <c r="I240" s="15" t="s">
        <v>447</v>
      </c>
    </row>
    <row r="241" s="1" customFormat="1" ht="27.95" customHeight="1" spans="1:9">
      <c r="A241" s="1">
        <v>203</v>
      </c>
      <c r="B241" s="19"/>
      <c r="C241" s="11" t="s">
        <v>448</v>
      </c>
      <c r="D241" s="12"/>
      <c r="E241" s="12"/>
      <c r="F241" s="11"/>
      <c r="G241" s="11"/>
      <c r="H241" s="15">
        <v>8</v>
      </c>
      <c r="I241" s="15" t="s">
        <v>449</v>
      </c>
    </row>
    <row r="242" s="1" customFormat="1" ht="27.95" customHeight="1" spans="1:9">
      <c r="A242" s="1">
        <v>204</v>
      </c>
      <c r="B242" s="19"/>
      <c r="C242" s="11" t="s">
        <v>450</v>
      </c>
      <c r="D242" s="12"/>
      <c r="E242" s="12"/>
      <c r="F242" s="11"/>
      <c r="G242" s="11"/>
      <c r="H242" s="15">
        <v>3</v>
      </c>
      <c r="I242" s="15" t="s">
        <v>451</v>
      </c>
    </row>
    <row r="243" s="1" customFormat="1" ht="27.95" customHeight="1" spans="1:9">
      <c r="A243" s="1">
        <v>205</v>
      </c>
      <c r="B243" s="19"/>
      <c r="C243" s="11" t="s">
        <v>452</v>
      </c>
      <c r="D243" s="12"/>
      <c r="E243" s="12"/>
      <c r="F243" s="11"/>
      <c r="G243" s="11"/>
      <c r="H243" s="15">
        <v>5</v>
      </c>
      <c r="I243" s="15" t="s">
        <v>453</v>
      </c>
    </row>
    <row r="244" s="1" customFormat="1" ht="27.95" customHeight="1" spans="1:9">
      <c r="A244" s="1">
        <v>206</v>
      </c>
      <c r="B244" s="19"/>
      <c r="C244" s="11" t="s">
        <v>454</v>
      </c>
      <c r="D244" s="12"/>
      <c r="E244" s="12"/>
      <c r="F244" s="11"/>
      <c r="G244" s="11"/>
      <c r="H244" s="15">
        <v>5</v>
      </c>
      <c r="I244" s="15" t="s">
        <v>455</v>
      </c>
    </row>
    <row r="245" s="1" customFormat="1" ht="27.95" customHeight="1" spans="1:9">
      <c r="A245" s="1">
        <v>207</v>
      </c>
      <c r="B245" s="19"/>
      <c r="C245" s="11" t="s">
        <v>456</v>
      </c>
      <c r="D245" s="12"/>
      <c r="E245" s="12"/>
      <c r="F245" s="11"/>
      <c r="G245" s="11"/>
      <c r="H245" s="15">
        <v>4</v>
      </c>
      <c r="I245" s="15" t="s">
        <v>457</v>
      </c>
    </row>
    <row r="246" s="1" customFormat="1" ht="27.95" customHeight="1" spans="2:9">
      <c r="B246" s="44"/>
      <c r="C246" s="36" t="s">
        <v>22</v>
      </c>
      <c r="D246" s="37"/>
      <c r="E246" s="37"/>
      <c r="F246" s="41"/>
      <c r="G246" s="41"/>
      <c r="H246" s="42">
        <f>SUM(H240:H245)</f>
        <v>50</v>
      </c>
      <c r="I246" s="42"/>
    </row>
    <row r="247" s="1" customFormat="1" ht="27.95" customHeight="1" spans="2:9">
      <c r="B247" s="45" t="s">
        <v>458</v>
      </c>
      <c r="C247" s="45"/>
      <c r="D247" s="45"/>
      <c r="E247" s="45"/>
      <c r="F247" s="46"/>
      <c r="G247" s="46"/>
      <c r="H247" s="47">
        <f>H117+H60+H101+H47+H126+H128+H136+H140+H148+H30+H154+H9+H12+H156+H160+H162+H83+H106+H169+H94+H179+H189+H191+H196+H198+H214+H218+H232+H40+H235+H237+H72+H111++H239+H246</f>
        <v>11741.83367</v>
      </c>
      <c r="I247" s="47"/>
    </row>
    <row r="248" s="1" customFormat="1" ht="27.95" customHeight="1" spans="1:9">
      <c r="A248" s="1">
        <v>208</v>
      </c>
      <c r="B248" s="17" t="s">
        <v>459</v>
      </c>
      <c r="C248" s="11" t="s">
        <v>460</v>
      </c>
      <c r="D248" s="11"/>
      <c r="E248" s="11"/>
      <c r="F248" s="11"/>
      <c r="G248" s="11"/>
      <c r="H248" s="15">
        <v>500</v>
      </c>
      <c r="I248" s="15" t="s">
        <v>461</v>
      </c>
    </row>
    <row r="249" s="1" customFormat="1" ht="27.95" customHeight="1" spans="2:9">
      <c r="B249" s="44"/>
      <c r="C249" s="36" t="s">
        <v>22</v>
      </c>
      <c r="D249" s="37"/>
      <c r="E249" s="37"/>
      <c r="F249" s="41"/>
      <c r="G249" s="41"/>
      <c r="H249" s="42">
        <f>H248</f>
        <v>500</v>
      </c>
      <c r="I249" s="42"/>
    </row>
    <row r="250" s="1" customFormat="1" ht="27.95" customHeight="1" spans="1:9">
      <c r="A250" s="1">
        <v>209</v>
      </c>
      <c r="B250" s="19" t="s">
        <v>462</v>
      </c>
      <c r="C250" s="11" t="s">
        <v>463</v>
      </c>
      <c r="D250" s="12"/>
      <c r="E250" s="12"/>
      <c r="F250" s="11"/>
      <c r="G250" s="11"/>
      <c r="H250" s="15">
        <v>127</v>
      </c>
      <c r="I250" s="15" t="s">
        <v>464</v>
      </c>
    </row>
    <row r="251" s="1" customFormat="1" ht="27.95" customHeight="1" spans="2:9">
      <c r="B251" s="44"/>
      <c r="C251" s="36" t="s">
        <v>22</v>
      </c>
      <c r="D251" s="37"/>
      <c r="E251" s="37"/>
      <c r="F251" s="41"/>
      <c r="G251" s="41"/>
      <c r="H251" s="42">
        <f>SUM(H250)</f>
        <v>127</v>
      </c>
      <c r="I251" s="42"/>
    </row>
    <row r="252" s="1" customFormat="1" ht="27.95" customHeight="1" spans="1:9">
      <c r="A252" s="1">
        <v>210</v>
      </c>
      <c r="B252" s="17" t="s">
        <v>465</v>
      </c>
      <c r="C252" s="11" t="s">
        <v>466</v>
      </c>
      <c r="D252" s="12">
        <v>2110104</v>
      </c>
      <c r="E252" s="12">
        <v>30299</v>
      </c>
      <c r="F252" s="12">
        <v>502</v>
      </c>
      <c r="G252" s="12"/>
      <c r="H252" s="13">
        <v>30</v>
      </c>
      <c r="I252" s="13" t="s">
        <v>467</v>
      </c>
    </row>
    <row r="253" s="1" customFormat="1" ht="27.95" customHeight="1" spans="1:9">
      <c r="A253" s="1">
        <v>211</v>
      </c>
      <c r="B253" s="19"/>
      <c r="C253" s="11" t="s">
        <v>468</v>
      </c>
      <c r="D253" s="12"/>
      <c r="E253" s="12"/>
      <c r="F253" s="12"/>
      <c r="G253" s="12"/>
      <c r="H253" s="13">
        <v>10</v>
      </c>
      <c r="I253" s="13" t="s">
        <v>469</v>
      </c>
    </row>
    <row r="254" s="1" customFormat="1" ht="27.95" customHeight="1" spans="2:9">
      <c r="B254" s="44"/>
      <c r="C254" s="36" t="s">
        <v>22</v>
      </c>
      <c r="D254" s="37"/>
      <c r="E254" s="37"/>
      <c r="F254" s="41"/>
      <c r="G254" s="41"/>
      <c r="H254" s="42">
        <f>SUM(H252:H253)</f>
        <v>40</v>
      </c>
      <c r="I254" s="42"/>
    </row>
    <row r="255" s="1" customFormat="1" ht="27.95" customHeight="1" spans="1:9">
      <c r="A255" s="1">
        <v>212</v>
      </c>
      <c r="B255" s="17" t="s">
        <v>470</v>
      </c>
      <c r="C255" s="11" t="s">
        <v>471</v>
      </c>
      <c r="D255" s="12">
        <v>2130399</v>
      </c>
      <c r="E255" s="12">
        <v>30299</v>
      </c>
      <c r="F255" s="12">
        <v>502</v>
      </c>
      <c r="G255" s="12"/>
      <c r="H255" s="13">
        <v>35</v>
      </c>
      <c r="I255" s="13" t="s">
        <v>472</v>
      </c>
    </row>
    <row r="256" s="1" customFormat="1" ht="27.95" customHeight="1" spans="2:9">
      <c r="B256" s="44"/>
      <c r="C256" s="36" t="s">
        <v>22</v>
      </c>
      <c r="D256" s="37"/>
      <c r="E256" s="37"/>
      <c r="F256" s="41"/>
      <c r="G256" s="41"/>
      <c r="H256" s="42">
        <f>SUM(H255:H255)</f>
        <v>35</v>
      </c>
      <c r="I256" s="42"/>
    </row>
    <row r="257" s="1" customFormat="1" ht="27.95" customHeight="1" spans="1:9">
      <c r="A257" s="1">
        <v>213</v>
      </c>
      <c r="B257" s="11" t="s">
        <v>473</v>
      </c>
      <c r="C257" s="11" t="s">
        <v>474</v>
      </c>
      <c r="D257" s="12"/>
      <c r="E257" s="12"/>
      <c r="F257" s="11"/>
      <c r="G257" s="11"/>
      <c r="H257" s="15">
        <v>48</v>
      </c>
      <c r="I257" s="15" t="s">
        <v>475</v>
      </c>
    </row>
    <row r="258" s="1" customFormat="1" ht="27.95" customHeight="1" spans="2:9">
      <c r="B258" s="11"/>
      <c r="C258" s="36" t="s">
        <v>22</v>
      </c>
      <c r="D258" s="37"/>
      <c r="E258" s="37"/>
      <c r="F258" s="41"/>
      <c r="G258" s="41"/>
      <c r="H258" s="42">
        <f>SUM(H257:H257)</f>
        <v>48</v>
      </c>
      <c r="I258" s="42"/>
    </row>
    <row r="259" s="1" customFormat="1" ht="27.95" customHeight="1" spans="1:9">
      <c r="A259" s="1">
        <v>214</v>
      </c>
      <c r="B259" s="11" t="s">
        <v>476</v>
      </c>
      <c r="C259" s="11" t="s">
        <v>477</v>
      </c>
      <c r="D259" s="12"/>
      <c r="E259" s="12"/>
      <c r="F259" s="11"/>
      <c r="G259" s="11"/>
      <c r="H259" s="15">
        <v>35</v>
      </c>
      <c r="I259" s="15" t="s">
        <v>475</v>
      </c>
    </row>
    <row r="260" s="1" customFormat="1" ht="27.95" customHeight="1" spans="2:9">
      <c r="B260" s="11"/>
      <c r="C260" s="36" t="s">
        <v>22</v>
      </c>
      <c r="D260" s="37"/>
      <c r="E260" s="37"/>
      <c r="F260" s="41"/>
      <c r="G260" s="41"/>
      <c r="H260" s="42">
        <f>SUM(H259:H259)</f>
        <v>35</v>
      </c>
      <c r="I260" s="42"/>
    </row>
    <row r="261" s="1" customFormat="1" ht="27.95" customHeight="1" spans="1:9">
      <c r="A261" s="1">
        <v>215</v>
      </c>
      <c r="B261" s="17" t="s">
        <v>478</v>
      </c>
      <c r="C261" s="12" t="s">
        <v>479</v>
      </c>
      <c r="D261" s="12">
        <v>2130312</v>
      </c>
      <c r="E261" s="12">
        <v>30218</v>
      </c>
      <c r="F261" s="12">
        <v>505</v>
      </c>
      <c r="G261" s="12"/>
      <c r="H261" s="13">
        <v>5</v>
      </c>
      <c r="I261" s="13" t="s">
        <v>480</v>
      </c>
    </row>
    <row r="262" s="1" customFormat="1" ht="27.95" customHeight="1" spans="1:9">
      <c r="A262" s="1">
        <v>216</v>
      </c>
      <c r="B262" s="19"/>
      <c r="C262" s="12" t="s">
        <v>481</v>
      </c>
      <c r="D262" s="12">
        <v>2130314</v>
      </c>
      <c r="E262" s="12">
        <v>30299</v>
      </c>
      <c r="F262" s="12">
        <v>505</v>
      </c>
      <c r="G262" s="12"/>
      <c r="H262" s="13">
        <v>5</v>
      </c>
      <c r="I262" s="13" t="s">
        <v>482</v>
      </c>
    </row>
    <row r="263" s="1" customFormat="1" ht="27.95" customHeight="1" spans="2:9">
      <c r="B263" s="44"/>
      <c r="C263" s="36" t="s">
        <v>22</v>
      </c>
      <c r="D263" s="37"/>
      <c r="E263" s="37"/>
      <c r="F263" s="41"/>
      <c r="G263" s="41"/>
      <c r="H263" s="42">
        <f>SUM(H261:H262)</f>
        <v>10</v>
      </c>
      <c r="I263" s="42"/>
    </row>
    <row r="264" s="1" customFormat="1" ht="38" customHeight="1" spans="1:9">
      <c r="A264" s="1">
        <v>217</v>
      </c>
      <c r="B264" s="19" t="s">
        <v>483</v>
      </c>
      <c r="C264" s="11" t="s">
        <v>484</v>
      </c>
      <c r="D264" s="12"/>
      <c r="E264" s="12"/>
      <c r="F264" s="11"/>
      <c r="G264" s="11"/>
      <c r="H264" s="22">
        <v>15</v>
      </c>
      <c r="I264" s="15" t="s">
        <v>485</v>
      </c>
    </row>
    <row r="265" s="1" customFormat="1" ht="27.95" customHeight="1" spans="2:9">
      <c r="B265" s="44"/>
      <c r="C265" s="36" t="s">
        <v>22</v>
      </c>
      <c r="D265" s="37"/>
      <c r="E265" s="37"/>
      <c r="F265" s="41"/>
      <c r="G265" s="41"/>
      <c r="H265" s="42">
        <f>SUM(H264:H264)</f>
        <v>15</v>
      </c>
      <c r="I265" s="42"/>
    </row>
    <row r="266" s="1" customFormat="1" ht="27.95" customHeight="1" spans="1:9">
      <c r="A266" s="1">
        <v>218</v>
      </c>
      <c r="B266" s="11" t="s">
        <v>486</v>
      </c>
      <c r="C266" s="11" t="s">
        <v>487</v>
      </c>
      <c r="D266" s="11">
        <v>2200109</v>
      </c>
      <c r="E266" s="11">
        <v>30201</v>
      </c>
      <c r="F266" s="11">
        <v>505</v>
      </c>
      <c r="G266" s="11"/>
      <c r="H266" s="15">
        <v>100</v>
      </c>
      <c r="I266" s="15" t="s">
        <v>488</v>
      </c>
    </row>
    <row r="267" s="1" customFormat="1" ht="27.95" customHeight="1" spans="1:9">
      <c r="A267" s="1">
        <v>219</v>
      </c>
      <c r="B267" s="11"/>
      <c r="C267" s="11" t="s">
        <v>489</v>
      </c>
      <c r="D267" s="12">
        <v>2130299</v>
      </c>
      <c r="E267" s="12">
        <v>30201</v>
      </c>
      <c r="F267" s="12">
        <v>502</v>
      </c>
      <c r="G267" s="12"/>
      <c r="H267" s="13">
        <v>21.6</v>
      </c>
      <c r="I267" s="13" t="s">
        <v>490</v>
      </c>
    </row>
    <row r="268" s="1" customFormat="1" ht="27.95" customHeight="1" spans="1:9">
      <c r="A268" s="1">
        <v>220</v>
      </c>
      <c r="B268" s="11"/>
      <c r="C268" s="11" t="s">
        <v>491</v>
      </c>
      <c r="D268" s="12">
        <v>2130299</v>
      </c>
      <c r="E268" s="12">
        <v>30226</v>
      </c>
      <c r="F268" s="12">
        <v>502</v>
      </c>
      <c r="G268" s="12"/>
      <c r="H268" s="13">
        <v>6.5</v>
      </c>
      <c r="I268" s="13" t="s">
        <v>492</v>
      </c>
    </row>
    <row r="269" s="1" customFormat="1" ht="27.95" customHeight="1" spans="1:9">
      <c r="A269" s="1">
        <v>221</v>
      </c>
      <c r="B269" s="11"/>
      <c r="C269" s="11" t="s">
        <v>493</v>
      </c>
      <c r="D269" s="12">
        <v>2130299</v>
      </c>
      <c r="E269" s="12">
        <v>30227</v>
      </c>
      <c r="F269" s="12">
        <v>502</v>
      </c>
      <c r="G269" s="12"/>
      <c r="H269" s="13">
        <v>31.14</v>
      </c>
      <c r="I269" s="13" t="s">
        <v>494</v>
      </c>
    </row>
    <row r="270" s="1" customFormat="1" ht="27.95" customHeight="1" spans="1:9">
      <c r="A270" s="1">
        <v>222</v>
      </c>
      <c r="B270" s="11"/>
      <c r="C270" s="11" t="s">
        <v>495</v>
      </c>
      <c r="D270" s="12">
        <v>2130299</v>
      </c>
      <c r="E270" s="12">
        <v>30226</v>
      </c>
      <c r="F270" s="12">
        <v>502</v>
      </c>
      <c r="G270" s="12"/>
      <c r="H270" s="13">
        <v>10</v>
      </c>
      <c r="I270" s="13" t="s">
        <v>496</v>
      </c>
    </row>
    <row r="271" s="1" customFormat="1" ht="27.95" customHeight="1" spans="1:9">
      <c r="A271" s="1">
        <v>223</v>
      </c>
      <c r="B271" s="11"/>
      <c r="C271" s="11" t="s">
        <v>497</v>
      </c>
      <c r="D271" s="12">
        <v>2130299</v>
      </c>
      <c r="E271" s="12">
        <v>30218</v>
      </c>
      <c r="F271" s="12">
        <v>502</v>
      </c>
      <c r="G271" s="12"/>
      <c r="H271" s="13">
        <v>8.5</v>
      </c>
      <c r="I271" s="13" t="s">
        <v>498</v>
      </c>
    </row>
    <row r="272" s="1" customFormat="1" ht="27.95" customHeight="1" spans="1:9">
      <c r="A272" s="1">
        <v>224</v>
      </c>
      <c r="B272" s="11"/>
      <c r="C272" s="11" t="s">
        <v>499</v>
      </c>
      <c r="D272" s="12">
        <v>2130299</v>
      </c>
      <c r="E272" s="12">
        <v>30226</v>
      </c>
      <c r="F272" s="12">
        <v>502</v>
      </c>
      <c r="G272" s="12"/>
      <c r="H272" s="13">
        <v>20</v>
      </c>
      <c r="I272" s="15" t="s">
        <v>500</v>
      </c>
    </row>
    <row r="273" s="1" customFormat="1" ht="27.95" customHeight="1" spans="2:18">
      <c r="B273" s="11"/>
      <c r="C273" s="36" t="s">
        <v>22</v>
      </c>
      <c r="D273" s="37"/>
      <c r="E273" s="37"/>
      <c r="F273" s="41"/>
      <c r="G273" s="41"/>
      <c r="H273" s="42">
        <f>SUM(H266:H272)</f>
        <v>197.74</v>
      </c>
      <c r="I273" s="42"/>
      <c r="R273" s="1" t="s">
        <v>501</v>
      </c>
    </row>
    <row r="274" s="1" customFormat="1" ht="27.95" customHeight="1" spans="1:9">
      <c r="A274" s="1">
        <v>225</v>
      </c>
      <c r="B274" s="19" t="s">
        <v>502</v>
      </c>
      <c r="C274" s="11" t="s">
        <v>503</v>
      </c>
      <c r="D274" s="12"/>
      <c r="E274" s="12"/>
      <c r="F274" s="11"/>
      <c r="G274" s="11"/>
      <c r="H274" s="15">
        <v>10</v>
      </c>
      <c r="I274" s="15" t="s">
        <v>504</v>
      </c>
    </row>
    <row r="275" s="1" customFormat="1" ht="27.95" customHeight="1" spans="2:9">
      <c r="B275" s="19"/>
      <c r="C275" s="36" t="s">
        <v>22</v>
      </c>
      <c r="D275" s="37"/>
      <c r="E275" s="37"/>
      <c r="F275" s="41"/>
      <c r="G275" s="41"/>
      <c r="H275" s="42">
        <f>SUM(H274:H274)</f>
        <v>10</v>
      </c>
      <c r="I275" s="42"/>
    </row>
    <row r="276" s="1" customFormat="1" ht="27.95" customHeight="1" spans="1:9">
      <c r="A276" s="1">
        <v>226</v>
      </c>
      <c r="B276" s="17" t="s">
        <v>505</v>
      </c>
      <c r="C276" s="11" t="s">
        <v>506</v>
      </c>
      <c r="D276" s="12"/>
      <c r="E276" s="12"/>
      <c r="F276" s="12"/>
      <c r="G276" s="12"/>
      <c r="H276" s="13">
        <v>293.76</v>
      </c>
      <c r="I276" s="13" t="s">
        <v>507</v>
      </c>
    </row>
    <row r="277" s="1" customFormat="1" ht="27.95" customHeight="1" spans="1:9">
      <c r="A277" s="1">
        <v>227</v>
      </c>
      <c r="B277" s="19"/>
      <c r="C277" s="11" t="s">
        <v>508</v>
      </c>
      <c r="D277" s="12"/>
      <c r="E277" s="12"/>
      <c r="F277" s="12"/>
      <c r="G277" s="12"/>
      <c r="H277" s="13">
        <v>3</v>
      </c>
      <c r="I277" s="13" t="s">
        <v>509</v>
      </c>
    </row>
    <row r="278" s="1" customFormat="1" ht="27.95" customHeight="1" spans="2:9">
      <c r="B278" s="44"/>
      <c r="C278" s="36" t="s">
        <v>22</v>
      </c>
      <c r="D278" s="37"/>
      <c r="E278" s="37"/>
      <c r="F278" s="41"/>
      <c r="G278" s="41"/>
      <c r="H278" s="42">
        <f>SUM(H276:H277)</f>
        <v>296.76</v>
      </c>
      <c r="I278" s="42"/>
    </row>
    <row r="279" s="1" customFormat="1" ht="27.95" customHeight="1" spans="1:9">
      <c r="A279" s="1">
        <v>228</v>
      </c>
      <c r="B279" s="19" t="s">
        <v>510</v>
      </c>
      <c r="C279" s="11" t="s">
        <v>511</v>
      </c>
      <c r="D279" s="12"/>
      <c r="E279" s="12"/>
      <c r="F279" s="11"/>
      <c r="G279" s="11"/>
      <c r="H279" s="15">
        <v>23</v>
      </c>
      <c r="I279" s="15" t="s">
        <v>512</v>
      </c>
    </row>
    <row r="280" s="1" customFormat="1" ht="27.95" customHeight="1" spans="1:9">
      <c r="A280" s="1">
        <v>229</v>
      </c>
      <c r="B280" s="19"/>
      <c r="C280" s="11" t="s">
        <v>513</v>
      </c>
      <c r="D280" s="12"/>
      <c r="E280" s="12"/>
      <c r="F280" s="11"/>
      <c r="G280" s="11"/>
      <c r="H280" s="15">
        <v>8</v>
      </c>
      <c r="I280" s="15" t="s">
        <v>512</v>
      </c>
    </row>
    <row r="281" s="1" customFormat="1" ht="27.95" customHeight="1" spans="1:9">
      <c r="A281" s="1">
        <v>230</v>
      </c>
      <c r="B281" s="19"/>
      <c r="C281" s="11" t="s">
        <v>514</v>
      </c>
      <c r="D281" s="12"/>
      <c r="E281" s="12"/>
      <c r="F281" s="11"/>
      <c r="G281" s="11"/>
      <c r="H281" s="15">
        <v>45</v>
      </c>
      <c r="I281" s="15" t="s">
        <v>515</v>
      </c>
    </row>
    <row r="282" s="1" customFormat="1" ht="27.95" customHeight="1" spans="2:9">
      <c r="B282" s="44"/>
      <c r="C282" s="36" t="s">
        <v>22</v>
      </c>
      <c r="D282" s="37"/>
      <c r="E282" s="37"/>
      <c r="F282" s="41"/>
      <c r="G282" s="41"/>
      <c r="H282" s="42">
        <f>SUM(H279:H281)</f>
        <v>76</v>
      </c>
      <c r="I282" s="42"/>
    </row>
    <row r="283" s="1" customFormat="1" ht="27.95" customHeight="1" spans="1:9">
      <c r="A283" s="1">
        <v>231</v>
      </c>
      <c r="B283" s="19" t="s">
        <v>516</v>
      </c>
      <c r="C283" s="11" t="s">
        <v>517</v>
      </c>
      <c r="D283" s="12"/>
      <c r="E283" s="12"/>
      <c r="F283" s="11"/>
      <c r="G283" s="11"/>
      <c r="H283" s="15">
        <v>14</v>
      </c>
      <c r="I283" s="15" t="s">
        <v>512</v>
      </c>
    </row>
    <row r="284" s="1" customFormat="1" ht="27.95" customHeight="1" spans="2:9">
      <c r="B284" s="44"/>
      <c r="C284" s="36" t="s">
        <v>22</v>
      </c>
      <c r="D284" s="37"/>
      <c r="E284" s="37"/>
      <c r="F284" s="41"/>
      <c r="G284" s="41"/>
      <c r="H284" s="42">
        <f>SUM(H283)</f>
        <v>14</v>
      </c>
      <c r="I284" s="42"/>
    </row>
    <row r="285" s="1" customFormat="1" ht="27.95" customHeight="1" spans="1:9">
      <c r="A285" s="1">
        <v>232</v>
      </c>
      <c r="B285" s="19" t="s">
        <v>518</v>
      </c>
      <c r="C285" s="11" t="s">
        <v>514</v>
      </c>
      <c r="D285" s="12"/>
      <c r="E285" s="12"/>
      <c r="F285" s="11"/>
      <c r="G285" s="11"/>
      <c r="H285" s="15">
        <v>39</v>
      </c>
      <c r="I285" s="15" t="s">
        <v>515</v>
      </c>
    </row>
    <row r="286" s="1" customFormat="1" ht="27.95" customHeight="1" spans="2:9">
      <c r="B286" s="44"/>
      <c r="C286" s="36" t="s">
        <v>22</v>
      </c>
      <c r="D286" s="37"/>
      <c r="E286" s="37"/>
      <c r="F286" s="41"/>
      <c r="G286" s="41"/>
      <c r="H286" s="42">
        <f>SUM(H285:H285)</f>
        <v>39</v>
      </c>
      <c r="I286" s="42"/>
    </row>
    <row r="287" s="1" customFormat="1" ht="27.95" customHeight="1" spans="1:9">
      <c r="A287" s="1">
        <v>233</v>
      </c>
      <c r="B287" s="19" t="s">
        <v>519</v>
      </c>
      <c r="C287" s="11" t="s">
        <v>520</v>
      </c>
      <c r="D287" s="12"/>
      <c r="E287" s="12"/>
      <c r="F287" s="11"/>
      <c r="G287" s="11"/>
      <c r="H287" s="15">
        <v>46</v>
      </c>
      <c r="I287" s="15" t="s">
        <v>521</v>
      </c>
    </row>
    <row r="288" s="1" customFormat="1" ht="27.95" customHeight="1" spans="2:9">
      <c r="B288" s="44"/>
      <c r="C288" s="36" t="s">
        <v>22</v>
      </c>
      <c r="D288" s="37"/>
      <c r="E288" s="37"/>
      <c r="F288" s="41"/>
      <c r="G288" s="41"/>
      <c r="H288" s="42">
        <f>SUM(H287:H287)</f>
        <v>46</v>
      </c>
      <c r="I288" s="42"/>
    </row>
    <row r="289" s="1" customFormat="1" ht="27.95" customHeight="1" spans="1:9">
      <c r="A289" s="1">
        <v>234</v>
      </c>
      <c r="B289" s="19" t="s">
        <v>522</v>
      </c>
      <c r="C289" s="11" t="s">
        <v>523</v>
      </c>
      <c r="D289" s="12"/>
      <c r="E289" s="12"/>
      <c r="F289" s="11"/>
      <c r="G289" s="11"/>
      <c r="H289" s="15">
        <v>200</v>
      </c>
      <c r="I289" s="15" t="s">
        <v>524</v>
      </c>
    </row>
    <row r="290" s="1" customFormat="1" ht="27.95" customHeight="1" spans="2:9">
      <c r="B290" s="44"/>
      <c r="C290" s="36" t="s">
        <v>22</v>
      </c>
      <c r="D290" s="37"/>
      <c r="E290" s="37"/>
      <c r="F290" s="41"/>
      <c r="G290" s="41"/>
      <c r="H290" s="42">
        <f>SUM(H289:H289)</f>
        <v>200</v>
      </c>
      <c r="I290" s="42"/>
    </row>
    <row r="291" s="1" customFormat="1" ht="27.95" customHeight="1" spans="2:9">
      <c r="B291" s="45" t="s">
        <v>525</v>
      </c>
      <c r="C291" s="45"/>
      <c r="D291" s="45"/>
      <c r="E291" s="45"/>
      <c r="F291" s="45"/>
      <c r="G291" s="45"/>
      <c r="H291" s="47">
        <f>H263+H278+H256+H254+H249+H282+H284+H251+H258+H260+H273+H275+H265+H286+H288+H290</f>
        <v>1689.5</v>
      </c>
      <c r="I291" s="47"/>
    </row>
    <row r="292" s="1" customFormat="1" ht="27.95" customHeight="1" spans="1:9">
      <c r="A292" s="1">
        <v>235</v>
      </c>
      <c r="B292" s="19" t="s">
        <v>526</v>
      </c>
      <c r="C292" s="23" t="s">
        <v>527</v>
      </c>
      <c r="D292" s="11">
        <v>2100409</v>
      </c>
      <c r="E292" s="11"/>
      <c r="F292" s="11"/>
      <c r="G292" s="11"/>
      <c r="H292" s="13">
        <v>32</v>
      </c>
      <c r="I292" s="13" t="s">
        <v>528</v>
      </c>
    </row>
    <row r="293" s="1" customFormat="1" ht="27.95" customHeight="1" spans="1:9">
      <c r="A293" s="1">
        <v>236</v>
      </c>
      <c r="B293" s="19"/>
      <c r="C293" s="23" t="s">
        <v>529</v>
      </c>
      <c r="D293" s="11"/>
      <c r="E293" s="11"/>
      <c r="F293" s="11"/>
      <c r="G293" s="11"/>
      <c r="H293" s="13">
        <v>34</v>
      </c>
      <c r="I293" s="13" t="s">
        <v>530</v>
      </c>
    </row>
    <row r="294" s="1" customFormat="1" ht="27.95" customHeight="1" spans="1:9">
      <c r="A294" s="1">
        <v>237</v>
      </c>
      <c r="B294" s="19"/>
      <c r="C294" s="23" t="s">
        <v>531</v>
      </c>
      <c r="D294" s="11"/>
      <c r="E294" s="11"/>
      <c r="F294" s="11"/>
      <c r="G294" s="11"/>
      <c r="H294" s="13">
        <v>53.4</v>
      </c>
      <c r="I294" s="13" t="s">
        <v>532</v>
      </c>
    </row>
    <row r="295" s="1" customFormat="1" ht="27.95" customHeight="1" spans="1:9">
      <c r="A295" s="1">
        <v>238</v>
      </c>
      <c r="B295" s="19"/>
      <c r="C295" s="23" t="s">
        <v>533</v>
      </c>
      <c r="D295" s="11" t="s">
        <v>534</v>
      </c>
      <c r="E295" s="11">
        <v>30399</v>
      </c>
      <c r="F295" s="11" t="s">
        <v>535</v>
      </c>
      <c r="G295" s="11"/>
      <c r="H295" s="13">
        <v>400</v>
      </c>
      <c r="I295" s="13" t="s">
        <v>536</v>
      </c>
    </row>
    <row r="296" s="1" customFormat="1" ht="27.95" customHeight="1" spans="1:9">
      <c r="A296" s="1">
        <v>239</v>
      </c>
      <c r="B296" s="19"/>
      <c r="C296" s="23" t="s">
        <v>537</v>
      </c>
      <c r="D296" s="11">
        <v>2100399</v>
      </c>
      <c r="E296" s="11">
        <v>30299</v>
      </c>
      <c r="F296" s="11" t="s">
        <v>538</v>
      </c>
      <c r="G296" s="11"/>
      <c r="H296" s="13">
        <v>5.05</v>
      </c>
      <c r="I296" s="13" t="s">
        <v>539</v>
      </c>
    </row>
    <row r="297" s="1" customFormat="1" ht="27.95" customHeight="1" spans="1:9">
      <c r="A297" s="1">
        <v>240</v>
      </c>
      <c r="B297" s="19"/>
      <c r="C297" s="23" t="s">
        <v>540</v>
      </c>
      <c r="D297" s="11">
        <v>2100408</v>
      </c>
      <c r="E297" s="11">
        <v>30299</v>
      </c>
      <c r="F297" s="11">
        <v>50502</v>
      </c>
      <c r="G297" s="11"/>
      <c r="H297" s="13">
        <v>10.5</v>
      </c>
      <c r="I297" s="13" t="s">
        <v>541</v>
      </c>
    </row>
    <row r="298" s="1" customFormat="1" ht="27.95" customHeight="1" spans="1:9">
      <c r="A298" s="1">
        <v>241</v>
      </c>
      <c r="B298" s="19"/>
      <c r="C298" s="23" t="s">
        <v>542</v>
      </c>
      <c r="D298" s="11">
        <v>2100408</v>
      </c>
      <c r="E298" s="11">
        <v>30299</v>
      </c>
      <c r="F298" s="11">
        <v>50502</v>
      </c>
      <c r="G298" s="11"/>
      <c r="H298" s="13">
        <v>5</v>
      </c>
      <c r="I298" s="13" t="s">
        <v>543</v>
      </c>
    </row>
    <row r="299" s="1" customFormat="1" ht="27.95" customHeight="1" spans="1:9">
      <c r="A299" s="1">
        <v>242</v>
      </c>
      <c r="B299" s="19"/>
      <c r="C299" s="23" t="s">
        <v>544</v>
      </c>
      <c r="D299" s="11">
        <v>2109901</v>
      </c>
      <c r="E299" s="11">
        <v>30299</v>
      </c>
      <c r="F299" s="11">
        <v>50502</v>
      </c>
      <c r="G299" s="11"/>
      <c r="H299" s="13">
        <v>10</v>
      </c>
      <c r="I299" s="13" t="s">
        <v>545</v>
      </c>
    </row>
    <row r="300" s="1" customFormat="1" ht="27.95" customHeight="1" spans="1:9">
      <c r="A300" s="1">
        <v>243</v>
      </c>
      <c r="B300" s="19"/>
      <c r="C300" s="23" t="s">
        <v>546</v>
      </c>
      <c r="D300" s="11">
        <v>2100499</v>
      </c>
      <c r="E300" s="11">
        <v>30399</v>
      </c>
      <c r="F300" s="11" t="s">
        <v>547</v>
      </c>
      <c r="G300" s="11"/>
      <c r="H300" s="13">
        <v>10.37</v>
      </c>
      <c r="I300" s="13" t="s">
        <v>548</v>
      </c>
    </row>
    <row r="301" s="1" customFormat="1" ht="27.95" customHeight="1" spans="1:9">
      <c r="A301" s="1">
        <v>244</v>
      </c>
      <c r="B301" s="19"/>
      <c r="C301" s="24" t="s">
        <v>549</v>
      </c>
      <c r="D301" s="24">
        <v>2100499</v>
      </c>
      <c r="E301" s="24">
        <v>30399</v>
      </c>
      <c r="F301" s="24" t="s">
        <v>547</v>
      </c>
      <c r="G301" s="24"/>
      <c r="H301" s="13">
        <v>33.184</v>
      </c>
      <c r="I301" s="13" t="s">
        <v>548</v>
      </c>
    </row>
    <row r="302" s="1" customFormat="1" ht="27.95" customHeight="1" spans="1:9">
      <c r="A302" s="1">
        <v>245</v>
      </c>
      <c r="B302" s="19"/>
      <c r="C302" s="23" t="s">
        <v>550</v>
      </c>
      <c r="D302" s="11">
        <v>2100302</v>
      </c>
      <c r="E302" s="11">
        <v>30399</v>
      </c>
      <c r="F302" s="11" t="s">
        <v>547</v>
      </c>
      <c r="G302" s="11"/>
      <c r="H302" s="13">
        <v>12</v>
      </c>
      <c r="I302" s="13" t="s">
        <v>551</v>
      </c>
    </row>
    <row r="303" s="1" customFormat="1" ht="27.95" customHeight="1" spans="1:9">
      <c r="A303" s="1">
        <v>246</v>
      </c>
      <c r="B303" s="19"/>
      <c r="C303" s="23" t="s">
        <v>552</v>
      </c>
      <c r="D303" s="11">
        <v>2100408</v>
      </c>
      <c r="E303" s="11">
        <v>30299</v>
      </c>
      <c r="F303" s="11">
        <v>50502</v>
      </c>
      <c r="G303" s="11"/>
      <c r="H303" s="13">
        <v>12.78</v>
      </c>
      <c r="I303" s="13" t="s">
        <v>553</v>
      </c>
    </row>
    <row r="304" s="1" customFormat="1" ht="27.95" customHeight="1" spans="1:9">
      <c r="A304" s="1">
        <v>247</v>
      </c>
      <c r="B304" s="19"/>
      <c r="C304" s="23" t="s">
        <v>554</v>
      </c>
      <c r="D304" s="11">
        <v>2100408</v>
      </c>
      <c r="E304" s="11">
        <v>30299</v>
      </c>
      <c r="F304" s="11">
        <v>50502</v>
      </c>
      <c r="G304" s="11"/>
      <c r="H304" s="13">
        <v>4.2</v>
      </c>
      <c r="I304" s="13" t="s">
        <v>555</v>
      </c>
    </row>
    <row r="305" s="1" customFormat="1" ht="27.95" customHeight="1" spans="1:9">
      <c r="A305" s="1">
        <v>248</v>
      </c>
      <c r="B305" s="19"/>
      <c r="C305" s="23" t="s">
        <v>556</v>
      </c>
      <c r="D305" s="11">
        <v>2100408</v>
      </c>
      <c r="E305" s="11">
        <v>30299</v>
      </c>
      <c r="F305" s="11">
        <v>50502</v>
      </c>
      <c r="G305" s="11"/>
      <c r="H305" s="13">
        <v>265.6</v>
      </c>
      <c r="I305" s="13" t="s">
        <v>548</v>
      </c>
    </row>
    <row r="306" s="1" customFormat="1" ht="27.95" customHeight="1" spans="1:9">
      <c r="A306" s="1">
        <v>249</v>
      </c>
      <c r="B306" s="19"/>
      <c r="C306" s="24" t="s">
        <v>557</v>
      </c>
      <c r="D306" s="11">
        <v>2100408</v>
      </c>
      <c r="E306" s="11">
        <v>30299</v>
      </c>
      <c r="F306" s="11">
        <v>50502</v>
      </c>
      <c r="G306" s="11"/>
      <c r="H306" s="13">
        <v>16.9</v>
      </c>
      <c r="I306" s="13" t="s">
        <v>558</v>
      </c>
    </row>
    <row r="307" s="1" customFormat="1" ht="27.95" customHeight="1" spans="1:9">
      <c r="A307" s="1">
        <v>250</v>
      </c>
      <c r="B307" s="19"/>
      <c r="C307" s="23" t="s">
        <v>559</v>
      </c>
      <c r="D307" s="11">
        <v>2100408</v>
      </c>
      <c r="E307" s="11">
        <v>30299</v>
      </c>
      <c r="F307" s="11">
        <v>50502</v>
      </c>
      <c r="G307" s="11"/>
      <c r="H307" s="13">
        <v>25.83</v>
      </c>
      <c r="I307" s="13" t="s">
        <v>560</v>
      </c>
    </row>
    <row r="308" s="1" customFormat="1" ht="27" customHeight="1" spans="1:9">
      <c r="A308" s="1">
        <v>251</v>
      </c>
      <c r="B308" s="19"/>
      <c r="C308" s="23" t="s">
        <v>561</v>
      </c>
      <c r="D308" s="11">
        <v>2100408</v>
      </c>
      <c r="E308" s="11">
        <v>30299</v>
      </c>
      <c r="F308" s="11">
        <v>50502</v>
      </c>
      <c r="G308" s="11"/>
      <c r="H308" s="13">
        <v>23</v>
      </c>
      <c r="I308" s="13" t="s">
        <v>562</v>
      </c>
    </row>
    <row r="309" s="1" customFormat="1" ht="27.95" customHeight="1" spans="1:9">
      <c r="A309" s="1">
        <v>252</v>
      </c>
      <c r="B309" s="19"/>
      <c r="C309" s="23" t="s">
        <v>563</v>
      </c>
      <c r="D309" s="11">
        <v>2101601</v>
      </c>
      <c r="E309" s="11">
        <v>30299</v>
      </c>
      <c r="F309" s="11">
        <v>50502</v>
      </c>
      <c r="G309" s="11"/>
      <c r="H309" s="13">
        <v>300</v>
      </c>
      <c r="I309" s="13" t="s">
        <v>564</v>
      </c>
    </row>
    <row r="310" s="1" customFormat="1" ht="27.95" customHeight="1" spans="1:9">
      <c r="A310" s="1">
        <v>253</v>
      </c>
      <c r="B310" s="19"/>
      <c r="C310" s="23" t="s">
        <v>565</v>
      </c>
      <c r="D310" s="11">
        <v>2100408</v>
      </c>
      <c r="E310" s="11">
        <v>30299</v>
      </c>
      <c r="F310" s="11">
        <v>50502</v>
      </c>
      <c r="G310" s="11"/>
      <c r="H310" s="13">
        <v>2.38</v>
      </c>
      <c r="I310" s="13" t="s">
        <v>566</v>
      </c>
    </row>
    <row r="311" s="1" customFormat="1" ht="27.95" customHeight="1" spans="1:9">
      <c r="A311" s="1">
        <v>254</v>
      </c>
      <c r="B311" s="19"/>
      <c r="C311" s="23" t="s">
        <v>567</v>
      </c>
      <c r="D311" s="11">
        <v>2100408</v>
      </c>
      <c r="E311" s="11">
        <v>30299</v>
      </c>
      <c r="F311" s="11">
        <v>50502</v>
      </c>
      <c r="G311" s="11"/>
      <c r="H311" s="13">
        <v>31</v>
      </c>
      <c r="I311" s="13" t="s">
        <v>548</v>
      </c>
    </row>
    <row r="312" s="1" customFormat="1" ht="27.95" customHeight="1" spans="1:9">
      <c r="A312" s="1">
        <v>255</v>
      </c>
      <c r="B312" s="19"/>
      <c r="C312" s="23" t="s">
        <v>568</v>
      </c>
      <c r="D312" s="11"/>
      <c r="E312" s="11"/>
      <c r="F312" s="11"/>
      <c r="G312" s="11"/>
      <c r="H312" s="13">
        <v>24.58</v>
      </c>
      <c r="I312" s="13" t="s">
        <v>569</v>
      </c>
    </row>
    <row r="313" s="1" customFormat="1" ht="27.95" customHeight="1" spans="1:9">
      <c r="A313" s="1">
        <v>256</v>
      </c>
      <c r="B313" s="19"/>
      <c r="C313" s="23" t="s">
        <v>570</v>
      </c>
      <c r="D313" s="11"/>
      <c r="E313" s="11"/>
      <c r="F313" s="11"/>
      <c r="G313" s="11"/>
      <c r="H313" s="13">
        <v>100</v>
      </c>
      <c r="I313" s="13" t="s">
        <v>571</v>
      </c>
    </row>
    <row r="314" s="1" customFormat="1" ht="27.95" customHeight="1" spans="1:9">
      <c r="A314" s="1">
        <v>257</v>
      </c>
      <c r="B314" s="19"/>
      <c r="C314" s="23" t="s">
        <v>572</v>
      </c>
      <c r="D314" s="11"/>
      <c r="E314" s="11"/>
      <c r="F314" s="11"/>
      <c r="G314" s="11"/>
      <c r="H314" s="13">
        <v>20</v>
      </c>
      <c r="I314" s="13" t="s">
        <v>573</v>
      </c>
    </row>
    <row r="315" s="1" customFormat="1" ht="27.95" customHeight="1" spans="2:9">
      <c r="B315" s="44"/>
      <c r="C315" s="36" t="s">
        <v>22</v>
      </c>
      <c r="D315" s="37"/>
      <c r="E315" s="37"/>
      <c r="F315" s="37"/>
      <c r="G315" s="37"/>
      <c r="H315" s="40">
        <f>SUM(H292:H314)</f>
        <v>1431.774</v>
      </c>
      <c r="I315" s="40"/>
    </row>
    <row r="316" s="1" customFormat="1" ht="27.95" customHeight="1" spans="1:9">
      <c r="A316" s="1">
        <v>258</v>
      </c>
      <c r="B316" s="11" t="s">
        <v>574</v>
      </c>
      <c r="C316" s="24" t="s">
        <v>575</v>
      </c>
      <c r="D316" s="25">
        <v>2100403</v>
      </c>
      <c r="E316" s="25">
        <v>30299</v>
      </c>
      <c r="F316" s="25">
        <v>502</v>
      </c>
      <c r="G316" s="25"/>
      <c r="H316" s="13">
        <v>117</v>
      </c>
      <c r="I316" s="13" t="s">
        <v>576</v>
      </c>
    </row>
    <row r="317" s="1" customFormat="1" ht="47" customHeight="1" spans="1:9">
      <c r="A317" s="1">
        <v>259</v>
      </c>
      <c r="B317" s="11"/>
      <c r="C317" s="26" t="s">
        <v>577</v>
      </c>
      <c r="D317" s="27"/>
      <c r="E317" s="27"/>
      <c r="F317" s="27"/>
      <c r="G317" s="28"/>
      <c r="H317" s="29">
        <v>0.33</v>
      </c>
      <c r="I317" s="29" t="s">
        <v>578</v>
      </c>
    </row>
    <row r="318" s="1" customFormat="1" ht="45" customHeight="1" spans="1:9">
      <c r="A318" s="1">
        <v>260</v>
      </c>
      <c r="B318" s="11"/>
      <c r="C318" s="26" t="s">
        <v>579</v>
      </c>
      <c r="D318" s="12"/>
      <c r="E318" s="12"/>
      <c r="F318" s="12"/>
      <c r="G318" s="30"/>
      <c r="H318" s="29">
        <v>1.55</v>
      </c>
      <c r="I318" s="29" t="s">
        <v>580</v>
      </c>
    </row>
    <row r="319" s="1" customFormat="1" ht="36" customHeight="1" spans="1:9">
      <c r="A319" s="1">
        <v>261</v>
      </c>
      <c r="B319" s="11"/>
      <c r="C319" s="26" t="s">
        <v>581</v>
      </c>
      <c r="D319" s="12"/>
      <c r="E319" s="12"/>
      <c r="F319" s="12"/>
      <c r="G319" s="30"/>
      <c r="H319" s="29">
        <v>0.75</v>
      </c>
      <c r="I319" s="29" t="s">
        <v>580</v>
      </c>
    </row>
    <row r="320" s="1" customFormat="1" ht="36" customHeight="1" spans="1:9">
      <c r="A320" s="1">
        <v>262</v>
      </c>
      <c r="B320" s="11"/>
      <c r="C320" s="26" t="s">
        <v>582</v>
      </c>
      <c r="D320" s="12"/>
      <c r="E320" s="12"/>
      <c r="F320" s="12"/>
      <c r="G320" s="30"/>
      <c r="H320" s="29">
        <v>0.49</v>
      </c>
      <c r="I320" s="29" t="s">
        <v>583</v>
      </c>
    </row>
    <row r="321" s="1" customFormat="1" ht="27.95" customHeight="1" spans="1:9">
      <c r="A321" s="1">
        <v>263</v>
      </c>
      <c r="B321" s="11"/>
      <c r="C321" s="26" t="s">
        <v>584</v>
      </c>
      <c r="D321" s="12"/>
      <c r="E321" s="12"/>
      <c r="F321" s="12"/>
      <c r="G321" s="30"/>
      <c r="H321" s="29">
        <v>0.61</v>
      </c>
      <c r="I321" s="29" t="s">
        <v>585</v>
      </c>
    </row>
    <row r="322" s="1" customFormat="1" ht="27.95" customHeight="1" spans="2:9">
      <c r="B322" s="11"/>
      <c r="C322" s="36" t="s">
        <v>22</v>
      </c>
      <c r="D322" s="36"/>
      <c r="E322" s="36"/>
      <c r="F322" s="36"/>
      <c r="G322" s="36"/>
      <c r="H322" s="42">
        <f>SUM(H316:H321)</f>
        <v>120.73</v>
      </c>
      <c r="I322" s="42"/>
    </row>
    <row r="323" s="1" customFormat="1" ht="36" customHeight="1" spans="1:9">
      <c r="A323" s="1">
        <v>264</v>
      </c>
      <c r="B323" s="17" t="s">
        <v>586</v>
      </c>
      <c r="C323" s="11" t="s">
        <v>587</v>
      </c>
      <c r="D323" s="12">
        <v>2100401</v>
      </c>
      <c r="E323" s="12">
        <v>30299</v>
      </c>
      <c r="F323" s="12">
        <v>505</v>
      </c>
      <c r="G323" s="30"/>
      <c r="H323" s="13">
        <v>9</v>
      </c>
      <c r="I323" s="15" t="s">
        <v>588</v>
      </c>
    </row>
    <row r="324" s="1" customFormat="1" ht="36" customHeight="1" spans="1:9">
      <c r="A324" s="1">
        <v>265</v>
      </c>
      <c r="B324" s="19"/>
      <c r="C324" s="11" t="s">
        <v>589</v>
      </c>
      <c r="D324" s="12"/>
      <c r="E324" s="12"/>
      <c r="F324" s="12"/>
      <c r="G324" s="30"/>
      <c r="H324" s="13">
        <v>10</v>
      </c>
      <c r="I324" s="13" t="s">
        <v>590</v>
      </c>
    </row>
    <row r="325" s="1" customFormat="1" ht="27.95" customHeight="1" spans="2:9">
      <c r="B325" s="44"/>
      <c r="C325" s="36" t="s">
        <v>22</v>
      </c>
      <c r="D325" s="36"/>
      <c r="E325" s="36"/>
      <c r="F325" s="36"/>
      <c r="G325" s="36"/>
      <c r="H325" s="42">
        <f>SUM(H323:H324)</f>
        <v>19</v>
      </c>
      <c r="I325" s="42"/>
    </row>
    <row r="326" s="1" customFormat="1" ht="41" customHeight="1" spans="1:9">
      <c r="A326" s="1">
        <v>266</v>
      </c>
      <c r="B326" s="11" t="s">
        <v>591</v>
      </c>
      <c r="C326" s="11" t="s">
        <v>592</v>
      </c>
      <c r="D326" s="12">
        <v>2081199</v>
      </c>
      <c r="E326" s="12">
        <v>30399</v>
      </c>
      <c r="F326" s="12">
        <v>509</v>
      </c>
      <c r="G326" s="30"/>
      <c r="H326" s="13">
        <v>300</v>
      </c>
      <c r="I326" s="13" t="s">
        <v>593</v>
      </c>
    </row>
    <row r="327" s="1" customFormat="1" ht="27.95" customHeight="1" spans="2:9">
      <c r="B327" s="11"/>
      <c r="C327" s="36" t="s">
        <v>22</v>
      </c>
      <c r="D327" s="36"/>
      <c r="E327" s="36"/>
      <c r="F327" s="36"/>
      <c r="G327" s="36"/>
      <c r="H327" s="42">
        <f>H326</f>
        <v>300</v>
      </c>
      <c r="I327" s="42"/>
    </row>
    <row r="328" s="1" customFormat="1" ht="27.95" customHeight="1" spans="1:9">
      <c r="A328" s="1">
        <v>267</v>
      </c>
      <c r="B328" s="11" t="s">
        <v>594</v>
      </c>
      <c r="C328" s="24" t="s">
        <v>595</v>
      </c>
      <c r="D328" s="12">
        <v>2082502</v>
      </c>
      <c r="E328" s="12">
        <v>30399</v>
      </c>
      <c r="F328" s="12">
        <v>50999</v>
      </c>
      <c r="G328" s="30"/>
      <c r="H328" s="13">
        <v>2.4</v>
      </c>
      <c r="I328" s="13" t="s">
        <v>596</v>
      </c>
    </row>
    <row r="329" s="1" customFormat="1" ht="23" customHeight="1" spans="1:9">
      <c r="A329" s="1">
        <v>268</v>
      </c>
      <c r="B329" s="11"/>
      <c r="C329" s="11" t="s">
        <v>597</v>
      </c>
      <c r="D329" s="12">
        <v>2081002</v>
      </c>
      <c r="E329" s="12">
        <v>30399</v>
      </c>
      <c r="F329" s="12">
        <v>50999</v>
      </c>
      <c r="G329" s="30"/>
      <c r="H329" s="13">
        <v>114</v>
      </c>
      <c r="I329" s="13" t="s">
        <v>598</v>
      </c>
    </row>
    <row r="330" s="1" customFormat="1" ht="27.95" customHeight="1" spans="1:9">
      <c r="A330" s="1">
        <v>269</v>
      </c>
      <c r="B330" s="11"/>
      <c r="C330" s="24" t="s">
        <v>599</v>
      </c>
      <c r="D330" s="12">
        <v>2081902</v>
      </c>
      <c r="E330" s="12">
        <v>30306</v>
      </c>
      <c r="F330" s="12">
        <v>50901</v>
      </c>
      <c r="G330" s="30"/>
      <c r="H330" s="13">
        <v>5</v>
      </c>
      <c r="I330" s="13" t="s">
        <v>600</v>
      </c>
    </row>
    <row r="331" s="1" customFormat="1" ht="27.95" customHeight="1" spans="1:9">
      <c r="A331" s="1">
        <v>270</v>
      </c>
      <c r="B331" s="11"/>
      <c r="C331" s="24" t="s">
        <v>601</v>
      </c>
      <c r="D331" s="12">
        <v>2081002</v>
      </c>
      <c r="E331" s="12">
        <v>30306</v>
      </c>
      <c r="F331" s="12">
        <v>50901</v>
      </c>
      <c r="G331" s="30"/>
      <c r="H331" s="13">
        <v>4</v>
      </c>
      <c r="I331" s="13" t="s">
        <v>600</v>
      </c>
    </row>
    <row r="332" s="1" customFormat="1" ht="27.95" customHeight="1" spans="1:9">
      <c r="A332" s="1">
        <v>271</v>
      </c>
      <c r="B332" s="11"/>
      <c r="C332" s="24" t="s">
        <v>602</v>
      </c>
      <c r="D332" s="12">
        <v>2080201</v>
      </c>
      <c r="E332" s="12">
        <v>30306</v>
      </c>
      <c r="F332" s="12">
        <v>50901</v>
      </c>
      <c r="G332" s="30"/>
      <c r="H332" s="13">
        <v>4</v>
      </c>
      <c r="I332" s="13" t="s">
        <v>600</v>
      </c>
    </row>
    <row r="333" s="1" customFormat="1" ht="27.95" customHeight="1" spans="1:9">
      <c r="A333" s="1">
        <v>272</v>
      </c>
      <c r="B333" s="11"/>
      <c r="C333" s="24" t="s">
        <v>603</v>
      </c>
      <c r="D333" s="12">
        <v>2081901</v>
      </c>
      <c r="E333" s="12">
        <v>30306</v>
      </c>
      <c r="F333" s="12">
        <v>50901</v>
      </c>
      <c r="G333" s="30"/>
      <c r="H333" s="13">
        <v>18</v>
      </c>
      <c r="I333" s="13" t="s">
        <v>600</v>
      </c>
    </row>
    <row r="334" s="1" customFormat="1" ht="28" customHeight="1" spans="1:9">
      <c r="A334" s="1">
        <v>273</v>
      </c>
      <c r="B334" s="11"/>
      <c r="C334" s="24" t="s">
        <v>604</v>
      </c>
      <c r="D334" s="12">
        <v>2081107</v>
      </c>
      <c r="E334" s="12">
        <v>30399</v>
      </c>
      <c r="F334" s="12">
        <v>50999</v>
      </c>
      <c r="G334" s="30"/>
      <c r="H334" s="13">
        <v>51</v>
      </c>
      <c r="I334" s="13" t="s">
        <v>605</v>
      </c>
    </row>
    <row r="335" s="1" customFormat="1" ht="47.25" customHeight="1" spans="1:9">
      <c r="A335" s="1">
        <v>274</v>
      </c>
      <c r="B335" s="11"/>
      <c r="C335" s="24" t="s">
        <v>606</v>
      </c>
      <c r="D335" s="12">
        <v>2080201</v>
      </c>
      <c r="E335" s="12">
        <v>30399</v>
      </c>
      <c r="F335" s="12">
        <v>50999</v>
      </c>
      <c r="G335" s="30"/>
      <c r="H335" s="13">
        <v>15</v>
      </c>
      <c r="I335" s="13" t="s">
        <v>607</v>
      </c>
    </row>
    <row r="336" s="1" customFormat="1" ht="27.95" customHeight="1" spans="1:9">
      <c r="A336" s="1">
        <v>275</v>
      </c>
      <c r="B336" s="11"/>
      <c r="C336" s="24" t="s">
        <v>608</v>
      </c>
      <c r="D336" s="12">
        <v>2080201</v>
      </c>
      <c r="E336" s="12">
        <v>30399</v>
      </c>
      <c r="F336" s="12">
        <v>50999</v>
      </c>
      <c r="G336" s="30"/>
      <c r="H336" s="13">
        <v>19.19</v>
      </c>
      <c r="I336" s="13" t="s">
        <v>609</v>
      </c>
    </row>
    <row r="337" s="1" customFormat="1" ht="27.95" customHeight="1" spans="1:9">
      <c r="A337" s="1">
        <v>276</v>
      </c>
      <c r="B337" s="11"/>
      <c r="C337" s="24" t="s">
        <v>610</v>
      </c>
      <c r="D337" s="12">
        <v>2082001</v>
      </c>
      <c r="E337" s="12">
        <v>30399</v>
      </c>
      <c r="F337" s="12">
        <v>50999</v>
      </c>
      <c r="G337" s="30"/>
      <c r="H337" s="13">
        <v>10</v>
      </c>
      <c r="I337" s="13" t="s">
        <v>611</v>
      </c>
    </row>
    <row r="338" s="1" customFormat="1" ht="35" customHeight="1" spans="1:9">
      <c r="A338" s="1">
        <v>277</v>
      </c>
      <c r="B338" s="11"/>
      <c r="C338" s="24" t="s">
        <v>612</v>
      </c>
      <c r="D338" s="12">
        <v>2082001</v>
      </c>
      <c r="E338" s="12">
        <v>30399</v>
      </c>
      <c r="F338" s="12">
        <v>50999</v>
      </c>
      <c r="G338" s="30"/>
      <c r="H338" s="13">
        <v>83</v>
      </c>
      <c r="I338" s="15" t="s">
        <v>613</v>
      </c>
    </row>
    <row r="339" s="1" customFormat="1" ht="30" customHeight="1" spans="1:9">
      <c r="A339" s="1">
        <v>278</v>
      </c>
      <c r="B339" s="11"/>
      <c r="C339" s="24" t="s">
        <v>614</v>
      </c>
      <c r="D339" s="12">
        <v>2081001</v>
      </c>
      <c r="E339" s="12">
        <v>30305</v>
      </c>
      <c r="F339" s="12">
        <v>50901</v>
      </c>
      <c r="G339" s="30"/>
      <c r="H339" s="13">
        <v>11</v>
      </c>
      <c r="I339" s="13" t="s">
        <v>615</v>
      </c>
    </row>
    <row r="340" s="1" customFormat="1" ht="39" customHeight="1" spans="1:9">
      <c r="A340" s="1">
        <v>279</v>
      </c>
      <c r="B340" s="11"/>
      <c r="C340" s="24" t="s">
        <v>616</v>
      </c>
      <c r="D340" s="12">
        <v>2080202</v>
      </c>
      <c r="E340" s="12">
        <v>30305</v>
      </c>
      <c r="F340" s="12">
        <v>50901</v>
      </c>
      <c r="G340" s="30"/>
      <c r="H340" s="13">
        <v>210</v>
      </c>
      <c r="I340" s="13" t="s">
        <v>617</v>
      </c>
    </row>
    <row r="341" s="1" customFormat="1" ht="39" customHeight="1" spans="1:9">
      <c r="A341" s="1">
        <v>280</v>
      </c>
      <c r="B341" s="11"/>
      <c r="C341" s="24" t="s">
        <v>618</v>
      </c>
      <c r="D341" s="12"/>
      <c r="E341" s="12"/>
      <c r="F341" s="12"/>
      <c r="G341" s="30"/>
      <c r="H341" s="13">
        <v>230</v>
      </c>
      <c r="I341" s="13" t="s">
        <v>619</v>
      </c>
    </row>
    <row r="342" s="1" customFormat="1" ht="27.95" customHeight="1" spans="1:9">
      <c r="A342" s="1">
        <v>281</v>
      </c>
      <c r="B342" s="11"/>
      <c r="C342" s="24" t="s">
        <v>620</v>
      </c>
      <c r="D342" s="12"/>
      <c r="E342" s="12"/>
      <c r="F342" s="12"/>
      <c r="G342" s="30"/>
      <c r="H342" s="13">
        <v>43.2</v>
      </c>
      <c r="I342" s="13" t="s">
        <v>621</v>
      </c>
    </row>
    <row r="343" s="1" customFormat="1" ht="63" customHeight="1" spans="1:9">
      <c r="A343" s="1">
        <v>282</v>
      </c>
      <c r="B343" s="11"/>
      <c r="C343" s="24" t="s">
        <v>622</v>
      </c>
      <c r="D343" s="12"/>
      <c r="E343" s="12"/>
      <c r="F343" s="12"/>
      <c r="G343" s="30"/>
      <c r="H343" s="13">
        <v>533</v>
      </c>
      <c r="I343" s="13" t="s">
        <v>623</v>
      </c>
    </row>
    <row r="344" s="1" customFormat="1" ht="27.95" customHeight="1" spans="1:9">
      <c r="A344" s="1">
        <v>283</v>
      </c>
      <c r="B344" s="11"/>
      <c r="C344" s="24" t="s">
        <v>624</v>
      </c>
      <c r="D344" s="12"/>
      <c r="E344" s="12"/>
      <c r="F344" s="12"/>
      <c r="G344" s="30"/>
      <c r="H344" s="13">
        <v>30</v>
      </c>
      <c r="I344" s="13" t="s">
        <v>625</v>
      </c>
    </row>
    <row r="345" s="1" customFormat="1" ht="27.95" customHeight="1" spans="1:9">
      <c r="A345" s="1">
        <v>284</v>
      </c>
      <c r="B345" s="11"/>
      <c r="C345" s="24" t="s">
        <v>626</v>
      </c>
      <c r="D345" s="12"/>
      <c r="E345" s="12"/>
      <c r="F345" s="12"/>
      <c r="G345" s="30"/>
      <c r="H345" s="13">
        <v>5</v>
      </c>
      <c r="I345" s="13" t="s">
        <v>626</v>
      </c>
    </row>
    <row r="346" s="1" customFormat="1" ht="27.95" customHeight="1" spans="2:9">
      <c r="B346" s="11"/>
      <c r="C346" s="36" t="s">
        <v>22</v>
      </c>
      <c r="D346" s="36"/>
      <c r="E346" s="36"/>
      <c r="F346" s="36"/>
      <c r="G346" s="36"/>
      <c r="H346" s="42">
        <f>SUM(H328:H345)</f>
        <v>1387.79</v>
      </c>
      <c r="I346" s="42"/>
    </row>
    <row r="347" s="1" customFormat="1" ht="54" customHeight="1" spans="1:9">
      <c r="A347" s="1">
        <v>285</v>
      </c>
      <c r="B347" s="11" t="s">
        <v>627</v>
      </c>
      <c r="C347" s="11" t="s">
        <v>628</v>
      </c>
      <c r="D347" s="12">
        <v>2080799</v>
      </c>
      <c r="E347" s="12">
        <v>30399</v>
      </c>
      <c r="F347" s="12">
        <v>50299</v>
      </c>
      <c r="G347" s="30"/>
      <c r="H347" s="13">
        <v>222</v>
      </c>
      <c r="I347" s="13" t="s">
        <v>629</v>
      </c>
    </row>
    <row r="348" s="1" customFormat="1" ht="27.95" customHeight="1" spans="1:9">
      <c r="A348" s="1">
        <v>286</v>
      </c>
      <c r="B348" s="11"/>
      <c r="C348" s="11" t="s">
        <v>630</v>
      </c>
      <c r="D348" s="12">
        <v>2080106</v>
      </c>
      <c r="E348" s="12">
        <v>30299</v>
      </c>
      <c r="F348" s="12">
        <v>50299</v>
      </c>
      <c r="G348" s="30"/>
      <c r="H348" s="13">
        <v>0.96</v>
      </c>
      <c r="I348" s="13" t="s">
        <v>631</v>
      </c>
    </row>
    <row r="349" s="1" customFormat="1" ht="27.95" customHeight="1" spans="2:9">
      <c r="B349" s="11"/>
      <c r="C349" s="36" t="s">
        <v>22</v>
      </c>
      <c r="D349" s="36"/>
      <c r="E349" s="36"/>
      <c r="F349" s="36"/>
      <c r="G349" s="36"/>
      <c r="H349" s="42">
        <f>SUM(H347:H348)</f>
        <v>222.96</v>
      </c>
      <c r="I349" s="42"/>
    </row>
    <row r="350" s="1" customFormat="1" ht="27.95" customHeight="1" spans="1:9">
      <c r="A350" s="1">
        <v>287</v>
      </c>
      <c r="B350" s="11" t="s">
        <v>632</v>
      </c>
      <c r="C350" s="11" t="s">
        <v>633</v>
      </c>
      <c r="D350" s="12">
        <v>2101501</v>
      </c>
      <c r="E350" s="12">
        <v>30299</v>
      </c>
      <c r="F350" s="12">
        <v>502</v>
      </c>
      <c r="G350" s="30"/>
      <c r="H350" s="13">
        <v>2.4</v>
      </c>
      <c r="I350" s="15" t="s">
        <v>634</v>
      </c>
    </row>
    <row r="351" s="1" customFormat="1" ht="27.95" customHeight="1" spans="2:9">
      <c r="B351" s="11"/>
      <c r="C351" s="36" t="s">
        <v>22</v>
      </c>
      <c r="D351" s="36"/>
      <c r="E351" s="36"/>
      <c r="F351" s="36"/>
      <c r="G351" s="36"/>
      <c r="H351" s="42">
        <f>H350</f>
        <v>2.4</v>
      </c>
      <c r="I351" s="42"/>
    </row>
    <row r="352" s="1" customFormat="1" ht="27.95" customHeight="1" spans="1:9">
      <c r="A352" s="1">
        <v>288</v>
      </c>
      <c r="B352" s="11" t="s">
        <v>635</v>
      </c>
      <c r="C352" s="11" t="s">
        <v>636</v>
      </c>
      <c r="D352" s="12">
        <v>2080109</v>
      </c>
      <c r="E352" s="12">
        <v>30201</v>
      </c>
      <c r="F352" s="12">
        <v>505</v>
      </c>
      <c r="G352" s="30"/>
      <c r="H352" s="13">
        <v>1</v>
      </c>
      <c r="I352" s="13" t="s">
        <v>637</v>
      </c>
    </row>
    <row r="353" s="1" customFormat="1" ht="27.95" customHeight="1" spans="1:9">
      <c r="A353" s="1">
        <v>289</v>
      </c>
      <c r="B353" s="11"/>
      <c r="C353" s="11" t="s">
        <v>638</v>
      </c>
      <c r="D353" s="12">
        <v>2101199</v>
      </c>
      <c r="E353" s="12">
        <v>30399</v>
      </c>
      <c r="F353" s="12">
        <v>505</v>
      </c>
      <c r="G353" s="30"/>
      <c r="H353" s="13">
        <v>30</v>
      </c>
      <c r="I353" s="13" t="s">
        <v>639</v>
      </c>
    </row>
    <row r="354" s="1" customFormat="1" ht="44" customHeight="1" spans="1:9">
      <c r="A354" s="1">
        <v>290</v>
      </c>
      <c r="B354" s="11"/>
      <c r="C354" s="11" t="s">
        <v>640</v>
      </c>
      <c r="D354" s="12">
        <v>2082602</v>
      </c>
      <c r="E354" s="12">
        <v>30399</v>
      </c>
      <c r="F354" s="12">
        <v>505</v>
      </c>
      <c r="G354" s="30"/>
      <c r="H354" s="13">
        <v>36.49</v>
      </c>
      <c r="I354" s="15" t="s">
        <v>641</v>
      </c>
    </row>
    <row r="355" s="1" customFormat="1" ht="27.95" customHeight="1" spans="1:9">
      <c r="A355" s="1">
        <v>291</v>
      </c>
      <c r="B355" s="11"/>
      <c r="C355" s="11" t="s">
        <v>642</v>
      </c>
      <c r="D355" s="12">
        <v>2082602</v>
      </c>
      <c r="E355" s="12">
        <v>30399</v>
      </c>
      <c r="F355" s="12">
        <v>509</v>
      </c>
      <c r="G355" s="30"/>
      <c r="H355" s="13">
        <v>24.05</v>
      </c>
      <c r="I355" s="15" t="s">
        <v>643</v>
      </c>
    </row>
    <row r="356" s="1" customFormat="1" ht="27.95" customHeight="1" spans="1:9">
      <c r="A356" s="1">
        <v>292</v>
      </c>
      <c r="B356" s="11"/>
      <c r="C356" s="11" t="s">
        <v>644</v>
      </c>
      <c r="D356" s="12">
        <v>2089999</v>
      </c>
      <c r="E356" s="12">
        <v>30399</v>
      </c>
      <c r="F356" s="12">
        <v>505</v>
      </c>
      <c r="G356" s="30"/>
      <c r="H356" s="13">
        <v>59.28</v>
      </c>
      <c r="I356" s="13"/>
    </row>
    <row r="357" s="1" customFormat="1" ht="27.95" customHeight="1" spans="2:9">
      <c r="B357" s="11"/>
      <c r="C357" s="25" t="s">
        <v>645</v>
      </c>
      <c r="D357" s="25"/>
      <c r="E357" s="25"/>
      <c r="F357" s="25"/>
      <c r="G357" s="25"/>
      <c r="H357" s="13">
        <v>6300</v>
      </c>
      <c r="I357" s="13" t="s">
        <v>646</v>
      </c>
    </row>
    <row r="358" s="1" customFormat="1" ht="27.95" customHeight="1" spans="2:9">
      <c r="B358" s="11"/>
      <c r="C358" s="25" t="s">
        <v>647</v>
      </c>
      <c r="D358" s="25"/>
      <c r="E358" s="25"/>
      <c r="F358" s="25"/>
      <c r="G358" s="25"/>
      <c r="H358" s="13">
        <v>354</v>
      </c>
      <c r="I358" s="13" t="s">
        <v>646</v>
      </c>
    </row>
    <row r="359" s="1" customFormat="1" ht="27.95" customHeight="1" spans="2:9">
      <c r="B359" s="11"/>
      <c r="C359" s="24" t="s">
        <v>648</v>
      </c>
      <c r="D359" s="25"/>
      <c r="E359" s="25"/>
      <c r="F359" s="25"/>
      <c r="G359" s="25"/>
      <c r="H359" s="13">
        <v>250</v>
      </c>
      <c r="I359" s="13" t="s">
        <v>649</v>
      </c>
    </row>
    <row r="360" s="1" customFormat="1" ht="27.95" customHeight="1" spans="2:9">
      <c r="B360" s="11"/>
      <c r="C360" s="25" t="s">
        <v>650</v>
      </c>
      <c r="D360" s="25"/>
      <c r="E360" s="25"/>
      <c r="F360" s="25"/>
      <c r="G360" s="25"/>
      <c r="H360" s="13">
        <v>250</v>
      </c>
      <c r="I360" s="13" t="s">
        <v>649</v>
      </c>
    </row>
    <row r="361" s="1" customFormat="1" ht="27.95" customHeight="1" spans="1:9">
      <c r="A361" s="1">
        <v>293</v>
      </c>
      <c r="B361" s="11"/>
      <c r="C361" s="11" t="s">
        <v>651</v>
      </c>
      <c r="D361" s="12"/>
      <c r="E361" s="12"/>
      <c r="F361" s="12"/>
      <c r="G361" s="30"/>
      <c r="H361" s="13">
        <v>23.71</v>
      </c>
      <c r="I361" s="13" t="s">
        <v>649</v>
      </c>
    </row>
    <row r="362" s="1" customFormat="1" ht="27.95" customHeight="1" spans="2:9">
      <c r="B362" s="11"/>
      <c r="C362" s="36" t="s">
        <v>22</v>
      </c>
      <c r="D362" s="36"/>
      <c r="E362" s="36"/>
      <c r="F362" s="36"/>
      <c r="G362" s="36"/>
      <c r="H362" s="42">
        <f>SUM(H352:H361)</f>
        <v>7328.53</v>
      </c>
      <c r="I362" s="42"/>
    </row>
    <row r="363" s="1" customFormat="1" ht="39" customHeight="1" spans="1:9">
      <c r="A363" s="1">
        <v>289</v>
      </c>
      <c r="B363" s="11" t="s">
        <v>652</v>
      </c>
      <c r="C363" s="11" t="s">
        <v>653</v>
      </c>
      <c r="D363" s="11">
        <v>2082805</v>
      </c>
      <c r="E363" s="11">
        <v>30399</v>
      </c>
      <c r="F363" s="11">
        <v>509</v>
      </c>
      <c r="G363" s="11"/>
      <c r="H363" s="11">
        <v>3.56</v>
      </c>
      <c r="I363" s="11" t="s">
        <v>654</v>
      </c>
    </row>
    <row r="364" s="1" customFormat="1" ht="69" customHeight="1" spans="1:9">
      <c r="A364" s="1">
        <v>290</v>
      </c>
      <c r="B364" s="11"/>
      <c r="C364" s="11" t="s">
        <v>655</v>
      </c>
      <c r="D364" s="11">
        <v>2080901</v>
      </c>
      <c r="E364" s="11">
        <v>30399</v>
      </c>
      <c r="F364" s="11">
        <v>509</v>
      </c>
      <c r="G364" s="11"/>
      <c r="H364" s="11">
        <v>23.8</v>
      </c>
      <c r="I364" s="11" t="s">
        <v>656</v>
      </c>
    </row>
    <row r="365" s="1" customFormat="1" ht="39" customHeight="1" spans="1:9">
      <c r="A365" s="1">
        <v>291</v>
      </c>
      <c r="B365" s="11"/>
      <c r="C365" s="11" t="s">
        <v>657</v>
      </c>
      <c r="D365" s="11">
        <v>2080902</v>
      </c>
      <c r="E365" s="11">
        <v>3030701</v>
      </c>
      <c r="F365" s="11">
        <v>509</v>
      </c>
      <c r="G365" s="11"/>
      <c r="H365" s="11">
        <v>10</v>
      </c>
      <c r="I365" s="11" t="s">
        <v>658</v>
      </c>
    </row>
    <row r="366" s="1" customFormat="1" ht="53" customHeight="1" spans="1:9">
      <c r="A366" s="1">
        <v>292</v>
      </c>
      <c r="B366" s="11"/>
      <c r="C366" s="11" t="s">
        <v>659</v>
      </c>
      <c r="D366" s="11">
        <v>2080902</v>
      </c>
      <c r="E366" s="11">
        <v>30399</v>
      </c>
      <c r="F366" s="11">
        <v>509</v>
      </c>
      <c r="G366" s="11"/>
      <c r="H366" s="11">
        <v>20</v>
      </c>
      <c r="I366" s="11" t="s">
        <v>660</v>
      </c>
    </row>
    <row r="367" s="1" customFormat="1" ht="27.95" customHeight="1" spans="1:9">
      <c r="A367" s="1">
        <v>293</v>
      </c>
      <c r="B367" s="11"/>
      <c r="C367" s="11" t="s">
        <v>661</v>
      </c>
      <c r="D367" s="11">
        <v>2080902</v>
      </c>
      <c r="E367" s="11">
        <v>30399</v>
      </c>
      <c r="F367" s="11">
        <v>509</v>
      </c>
      <c r="G367" s="11"/>
      <c r="H367" s="11">
        <v>5</v>
      </c>
      <c r="I367" s="11" t="s">
        <v>662</v>
      </c>
    </row>
    <row r="368" s="1" customFormat="1" ht="23" customHeight="1" spans="1:9">
      <c r="A368" s="1">
        <v>294</v>
      </c>
      <c r="B368" s="11"/>
      <c r="C368" s="11" t="s">
        <v>663</v>
      </c>
      <c r="D368" s="11">
        <v>2080905</v>
      </c>
      <c r="E368" s="11">
        <v>30399</v>
      </c>
      <c r="F368" s="11">
        <v>509</v>
      </c>
      <c r="G368" s="11"/>
      <c r="H368" s="11">
        <v>10</v>
      </c>
      <c r="I368" s="11" t="s">
        <v>664</v>
      </c>
    </row>
    <row r="369" s="1" customFormat="1" ht="27.95" customHeight="1" spans="1:9">
      <c r="A369" s="1">
        <v>295</v>
      </c>
      <c r="B369" s="11"/>
      <c r="C369" s="11" t="s">
        <v>665</v>
      </c>
      <c r="D369" s="11">
        <v>2080905</v>
      </c>
      <c r="E369" s="11">
        <v>30399</v>
      </c>
      <c r="F369" s="11">
        <v>509</v>
      </c>
      <c r="G369" s="11"/>
      <c r="H369" s="11">
        <v>0.144</v>
      </c>
      <c r="I369" s="11" t="s">
        <v>666</v>
      </c>
    </row>
    <row r="370" s="1" customFormat="1" ht="27.95" customHeight="1" spans="1:9">
      <c r="A370" s="1">
        <v>296</v>
      </c>
      <c r="B370" s="11"/>
      <c r="C370" s="11" t="s">
        <v>667</v>
      </c>
      <c r="D370" s="11">
        <v>2080905</v>
      </c>
      <c r="E370" s="11">
        <v>3030701</v>
      </c>
      <c r="F370" s="11">
        <v>509</v>
      </c>
      <c r="G370" s="11"/>
      <c r="H370" s="11">
        <v>7</v>
      </c>
      <c r="I370" s="11" t="s">
        <v>668</v>
      </c>
    </row>
    <row r="371" s="1" customFormat="1" ht="27.95" customHeight="1" spans="1:9">
      <c r="A371" s="1">
        <v>297</v>
      </c>
      <c r="B371" s="11"/>
      <c r="C371" s="11" t="s">
        <v>669</v>
      </c>
      <c r="D371" s="11">
        <v>2080904</v>
      </c>
      <c r="E371" s="11">
        <v>30399</v>
      </c>
      <c r="F371" s="11">
        <v>509</v>
      </c>
      <c r="G371" s="11"/>
      <c r="H371" s="11">
        <v>5</v>
      </c>
      <c r="I371" s="11" t="s">
        <v>670</v>
      </c>
    </row>
    <row r="372" s="1" customFormat="1" ht="36" customHeight="1" spans="1:9">
      <c r="A372" s="1">
        <v>298</v>
      </c>
      <c r="B372" s="11"/>
      <c r="C372" s="11" t="s">
        <v>671</v>
      </c>
      <c r="D372" s="11">
        <v>2101401</v>
      </c>
      <c r="E372" s="11">
        <v>3030703</v>
      </c>
      <c r="F372" s="11">
        <v>509</v>
      </c>
      <c r="G372" s="11"/>
      <c r="H372" s="11">
        <v>99.7</v>
      </c>
      <c r="I372" s="11" t="s">
        <v>672</v>
      </c>
    </row>
    <row r="373" s="1" customFormat="1" ht="36" customHeight="1" spans="1:9">
      <c r="A373" s="1">
        <v>299</v>
      </c>
      <c r="B373" s="11"/>
      <c r="C373" s="11" t="s">
        <v>673</v>
      </c>
      <c r="D373" s="11">
        <v>2080899</v>
      </c>
      <c r="E373" s="11">
        <v>3999</v>
      </c>
      <c r="F373" s="11">
        <v>502</v>
      </c>
      <c r="G373" s="11"/>
      <c r="H373" s="11">
        <v>12.1</v>
      </c>
      <c r="I373" s="11" t="s">
        <v>674</v>
      </c>
    </row>
    <row r="374" s="1" customFormat="1" ht="27.95" customHeight="1" spans="1:9">
      <c r="A374" s="1">
        <v>300</v>
      </c>
      <c r="B374" s="11"/>
      <c r="C374" s="11" t="s">
        <v>675</v>
      </c>
      <c r="D374" s="11">
        <v>2080802</v>
      </c>
      <c r="E374" s="11">
        <v>30399</v>
      </c>
      <c r="F374" s="11">
        <v>509</v>
      </c>
      <c r="G374" s="11"/>
      <c r="H374" s="11">
        <v>16.532</v>
      </c>
      <c r="I374" s="11" t="s">
        <v>676</v>
      </c>
    </row>
    <row r="375" s="1" customFormat="1" ht="27.95" customHeight="1" spans="1:9">
      <c r="A375" s="1">
        <v>301</v>
      </c>
      <c r="B375" s="11"/>
      <c r="C375" s="11" t="s">
        <v>677</v>
      </c>
      <c r="D375" s="11">
        <v>2080802</v>
      </c>
      <c r="E375" s="11">
        <v>30399</v>
      </c>
      <c r="F375" s="11">
        <v>509</v>
      </c>
      <c r="G375" s="11"/>
      <c r="H375" s="11">
        <v>8.07</v>
      </c>
      <c r="I375" s="11" t="s">
        <v>678</v>
      </c>
    </row>
    <row r="376" s="1" customFormat="1" ht="27.95" customHeight="1" spans="1:9">
      <c r="A376" s="1">
        <v>302</v>
      </c>
      <c r="B376" s="11"/>
      <c r="C376" s="11" t="s">
        <v>679</v>
      </c>
      <c r="D376" s="11">
        <v>2082801</v>
      </c>
      <c r="E376" s="11">
        <v>3029999</v>
      </c>
      <c r="F376" s="11">
        <v>502</v>
      </c>
      <c r="G376" s="11"/>
      <c r="H376" s="11">
        <v>3.3064</v>
      </c>
      <c r="I376" s="11" t="s">
        <v>680</v>
      </c>
    </row>
    <row r="377" s="1" customFormat="1" ht="48" customHeight="1" spans="1:9">
      <c r="A377" s="1">
        <v>303</v>
      </c>
      <c r="B377" s="11"/>
      <c r="C377" s="11" t="s">
        <v>681</v>
      </c>
      <c r="D377" s="11">
        <v>2080901</v>
      </c>
      <c r="E377" s="11">
        <v>30399</v>
      </c>
      <c r="F377" s="11">
        <v>509</v>
      </c>
      <c r="G377" s="11"/>
      <c r="H377" s="11">
        <v>7.488</v>
      </c>
      <c r="I377" s="11" t="s">
        <v>682</v>
      </c>
    </row>
    <row r="378" s="1" customFormat="1" ht="30" customHeight="1" spans="1:9">
      <c r="A378" s="1">
        <v>304</v>
      </c>
      <c r="B378" s="11"/>
      <c r="C378" s="11" t="s">
        <v>683</v>
      </c>
      <c r="D378" s="11">
        <v>2082801</v>
      </c>
      <c r="E378" s="11">
        <v>3029999</v>
      </c>
      <c r="F378" s="11">
        <v>502</v>
      </c>
      <c r="G378" s="11"/>
      <c r="H378" s="11">
        <v>60.2196</v>
      </c>
      <c r="I378" s="11" t="s">
        <v>684</v>
      </c>
    </row>
    <row r="379" s="1" customFormat="1" ht="42" customHeight="1" spans="1:9">
      <c r="A379" s="1">
        <v>305</v>
      </c>
      <c r="B379" s="11"/>
      <c r="C379" s="11" t="s">
        <v>685</v>
      </c>
      <c r="D379" s="11">
        <v>2030699</v>
      </c>
      <c r="E379" s="11">
        <v>30399</v>
      </c>
      <c r="F379" s="11">
        <v>509</v>
      </c>
      <c r="G379" s="11"/>
      <c r="H379" s="11">
        <v>54.625</v>
      </c>
      <c r="I379" s="11" t="s">
        <v>686</v>
      </c>
    </row>
    <row r="380" s="1" customFormat="1" ht="27.95" customHeight="1" spans="2:9">
      <c r="B380" s="11"/>
      <c r="C380" s="36" t="s">
        <v>22</v>
      </c>
      <c r="D380" s="36"/>
      <c r="E380" s="36"/>
      <c r="F380" s="36"/>
      <c r="G380" s="36"/>
      <c r="H380" s="42">
        <f>SUM(H363:H379)</f>
        <v>346.545</v>
      </c>
      <c r="I380" s="42"/>
    </row>
    <row r="381" s="1" customFormat="1" ht="27.95" customHeight="1" spans="2:9">
      <c r="B381" s="45" t="s">
        <v>687</v>
      </c>
      <c r="C381" s="45"/>
      <c r="D381" s="45"/>
      <c r="E381" s="45"/>
      <c r="F381" s="45"/>
      <c r="G381" s="45"/>
      <c r="H381" s="47">
        <f>H380+H362+H325+H351+H322+H349+H346+H327+H315</f>
        <v>11159.729</v>
      </c>
      <c r="I381" s="47"/>
    </row>
    <row r="382" s="1" customFormat="1" ht="27.95" customHeight="1" spans="1:9">
      <c r="A382" s="1">
        <v>306</v>
      </c>
      <c r="B382" s="31"/>
      <c r="C382" s="25" t="s">
        <v>688</v>
      </c>
      <c r="D382" s="25"/>
      <c r="E382" s="25"/>
      <c r="F382" s="25"/>
      <c r="G382" s="25"/>
      <c r="H382" s="13">
        <v>340</v>
      </c>
      <c r="I382" s="13" t="s">
        <v>689</v>
      </c>
    </row>
    <row r="383" s="1" customFormat="1" ht="27.95" customHeight="1" spans="2:9">
      <c r="B383" s="27"/>
      <c r="C383" s="43" t="s">
        <v>22</v>
      </c>
      <c r="D383" s="43"/>
      <c r="E383" s="43"/>
      <c r="F383" s="43"/>
      <c r="G383" s="43"/>
      <c r="H383" s="40">
        <f>SUM(H382:H382)</f>
        <v>340</v>
      </c>
      <c r="I383" s="40"/>
    </row>
    <row r="384" s="1" customFormat="1" ht="50.1" customHeight="1" spans="2:9">
      <c r="B384" s="32" t="s">
        <v>690</v>
      </c>
      <c r="C384" s="32"/>
      <c r="D384" s="32"/>
      <c r="E384" s="33"/>
      <c r="F384" s="33"/>
      <c r="G384" s="33"/>
      <c r="H384" s="34">
        <f>H247+H291+H381+H383</f>
        <v>24931.06267</v>
      </c>
      <c r="I384" s="34"/>
    </row>
    <row r="390" s="1" customFormat="1" spans="2:9">
      <c r="B390" s="2"/>
      <c r="H390" s="35"/>
      <c r="I390" s="35"/>
    </row>
    <row r="391" s="1" customFormat="1" spans="2:9">
      <c r="B391" s="2"/>
      <c r="H391" s="35"/>
      <c r="I391" s="35"/>
    </row>
    <row r="392" s="1" customFormat="1" spans="2:9">
      <c r="B392" s="2"/>
      <c r="H392" s="35"/>
      <c r="I392" s="35"/>
    </row>
    <row r="393" s="1" customFormat="1" spans="2:9">
      <c r="B393" s="2"/>
      <c r="H393" s="35"/>
      <c r="I393" s="35"/>
    </row>
    <row r="394" s="1" customFormat="1" spans="2:9">
      <c r="B394" s="2"/>
      <c r="H394" s="35"/>
      <c r="I394" s="35"/>
    </row>
    <row r="395" s="1" customFormat="1" spans="2:9">
      <c r="B395" s="2"/>
      <c r="H395" s="35"/>
      <c r="I395" s="35"/>
    </row>
    <row r="396" s="1" customFormat="1" spans="2:9">
      <c r="B396" s="2"/>
      <c r="H396" s="35"/>
      <c r="I396" s="35"/>
    </row>
    <row r="397" s="1" customFormat="1" spans="2:9">
      <c r="B397" s="2"/>
      <c r="H397" s="35"/>
      <c r="I397" s="35"/>
    </row>
    <row r="398" s="1" customFormat="1" spans="2:9">
      <c r="B398" s="2"/>
      <c r="H398" s="35"/>
      <c r="I398" s="35"/>
    </row>
    <row r="399" s="1" customFormat="1" spans="2:9">
      <c r="B399" s="2"/>
      <c r="H399" s="35"/>
      <c r="I399" s="35"/>
    </row>
    <row r="400" s="1" customFormat="1" spans="2:9">
      <c r="B400" s="2"/>
      <c r="H400" s="35"/>
      <c r="I400" s="35"/>
    </row>
    <row r="401" s="1" customFormat="1" spans="2:9">
      <c r="B401" s="2"/>
      <c r="H401" s="35"/>
      <c r="I401" s="35"/>
    </row>
    <row r="402" s="1" customFormat="1" spans="2:9">
      <c r="B402" s="2"/>
      <c r="H402" s="3"/>
      <c r="I402" s="3"/>
    </row>
  </sheetData>
  <mergeCells count="75">
    <mergeCell ref="B1:I1"/>
    <mergeCell ref="B2:I2"/>
    <mergeCell ref="B384:D384"/>
    <mergeCell ref="A3:A4"/>
    <mergeCell ref="B3:B4"/>
    <mergeCell ref="B5:B9"/>
    <mergeCell ref="B10:B12"/>
    <mergeCell ref="B13:B30"/>
    <mergeCell ref="B31:B40"/>
    <mergeCell ref="B41:B47"/>
    <mergeCell ref="B48:B60"/>
    <mergeCell ref="B61:B72"/>
    <mergeCell ref="B73:B83"/>
    <mergeCell ref="B84:B94"/>
    <mergeCell ref="B95:B101"/>
    <mergeCell ref="B102:B106"/>
    <mergeCell ref="B107:B111"/>
    <mergeCell ref="B112:B117"/>
    <mergeCell ref="B118:B126"/>
    <mergeCell ref="B127:B128"/>
    <mergeCell ref="B129:B136"/>
    <mergeCell ref="B137:B140"/>
    <mergeCell ref="B141:B148"/>
    <mergeCell ref="B149:B154"/>
    <mergeCell ref="B155:B156"/>
    <mergeCell ref="B157:B160"/>
    <mergeCell ref="B161:B162"/>
    <mergeCell ref="B163:B169"/>
    <mergeCell ref="B170:B179"/>
    <mergeCell ref="B180:B189"/>
    <mergeCell ref="B190:B191"/>
    <mergeCell ref="B192:B196"/>
    <mergeCell ref="B197:B198"/>
    <mergeCell ref="B199:B214"/>
    <mergeCell ref="B215:B218"/>
    <mergeCell ref="B219:B232"/>
    <mergeCell ref="B233:B235"/>
    <mergeCell ref="B236:B237"/>
    <mergeCell ref="B238:B239"/>
    <mergeCell ref="B240:B246"/>
    <mergeCell ref="B248:B249"/>
    <mergeCell ref="B250:B251"/>
    <mergeCell ref="B252:B254"/>
    <mergeCell ref="B255:B256"/>
    <mergeCell ref="B257:B258"/>
    <mergeCell ref="B259:B260"/>
    <mergeCell ref="B261:B263"/>
    <mergeCell ref="B264:B265"/>
    <mergeCell ref="B266:B273"/>
    <mergeCell ref="B274:B275"/>
    <mergeCell ref="B276:B278"/>
    <mergeCell ref="B279:B282"/>
    <mergeCell ref="B283:B284"/>
    <mergeCell ref="B285:B286"/>
    <mergeCell ref="B287:B288"/>
    <mergeCell ref="B289:B290"/>
    <mergeCell ref="B292:B315"/>
    <mergeCell ref="B316:B322"/>
    <mergeCell ref="B323:B325"/>
    <mergeCell ref="B326:B327"/>
    <mergeCell ref="B328:B346"/>
    <mergeCell ref="B347:B349"/>
    <mergeCell ref="B350:B351"/>
    <mergeCell ref="B352:B362"/>
    <mergeCell ref="B363:B380"/>
    <mergeCell ref="B382:B383"/>
    <mergeCell ref="C3:C4"/>
    <mergeCell ref="C152:C153"/>
    <mergeCell ref="D3:D4"/>
    <mergeCell ref="E3:E4"/>
    <mergeCell ref="F3:F4"/>
    <mergeCell ref="G3:G4"/>
    <mergeCell ref="H3:H4"/>
    <mergeCell ref="H152:H153"/>
    <mergeCell ref="I3:I4"/>
  </mergeCells>
  <pageMargins left="0.357638888888889" right="0.357638888888889" top="0.409027777777778" bottom="0.409027777777778" header="0.5" footer="0.5"/>
  <pageSetup paperSize="9" scale="75" fitToHeight="0" orientation="landscape" horizontalDpi="600"/>
  <headerFooter/>
  <rowBreaks count="20" manualBreakCount="20">
    <brk id="26" max="8" man="1"/>
    <brk id="48" max="8" man="1"/>
    <brk id="70" max="8" man="1"/>
    <brk id="81" max="8" man="1"/>
    <brk id="101" max="8" man="1"/>
    <brk id="122" max="8" man="1"/>
    <brk id="143" max="8" man="1"/>
    <brk id="164" max="8" man="1"/>
    <brk id="186" max="8" man="1"/>
    <brk id="208" max="8" man="1"/>
    <brk id="227" max="8" man="1"/>
    <brk id="247" max="8" man="1"/>
    <brk id="268" max="8" man="1"/>
    <brk id="291" max="8" man="1"/>
    <brk id="313" max="8" man="1"/>
    <brk id="329" max="8" man="1"/>
    <brk id="346" max="8" man="1"/>
    <brk id="365" max="8" man="1"/>
    <brk id="381" max="8" man="1"/>
    <brk id="384" max="16383" man="1"/>
  </rowBreaks>
  <colBreaks count="1" manualBreakCount="1">
    <brk id="15"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7"/>
  <sheetViews>
    <sheetView tabSelected="1" topLeftCell="A301" workbookViewId="0">
      <selection activeCell="I5" sqref="I5"/>
    </sheetView>
  </sheetViews>
  <sheetFormatPr defaultColWidth="9" defaultRowHeight="14.1"/>
  <cols>
    <col min="1" max="1" width="5.12280701754386" style="1" customWidth="1"/>
    <col min="2" max="2" width="20.7543859649123" style="2" customWidth="1"/>
    <col min="3" max="3" width="26.6228070175439" style="1" customWidth="1"/>
    <col min="4" max="4" width="23.1228070175439" style="1" hidden="1" customWidth="1"/>
    <col min="5" max="5" width="36.1228070175439" style="1" hidden="1" customWidth="1"/>
    <col min="6" max="6" width="33" style="1" hidden="1" customWidth="1"/>
    <col min="7" max="7" width="20.8771929824561" style="1" hidden="1" customWidth="1"/>
    <col min="8" max="8" width="22" style="3" customWidth="1"/>
    <col min="9" max="9" width="97" style="3" customWidth="1"/>
    <col min="10" max="16384" width="9" style="1"/>
  </cols>
  <sheetData>
    <row r="1" s="1" customFormat="1" ht="33" spans="2:9">
      <c r="B1" s="4" t="s">
        <v>0</v>
      </c>
      <c r="C1" s="5"/>
      <c r="D1" s="5"/>
      <c r="E1" s="5"/>
      <c r="F1" s="5"/>
      <c r="G1" s="5"/>
      <c r="H1" s="6"/>
      <c r="I1" s="6"/>
    </row>
    <row r="2" s="1" customFormat="1" ht="65" customHeight="1" spans="2:9">
      <c r="B2" s="7" t="s">
        <v>1</v>
      </c>
      <c r="C2" s="7"/>
      <c r="D2" s="7"/>
      <c r="E2" s="7"/>
      <c r="F2" s="7"/>
      <c r="G2" s="7"/>
      <c r="H2" s="7"/>
      <c r="I2" s="7"/>
    </row>
    <row r="3" s="1" customFormat="1" ht="27.95" customHeight="1" spans="1:9">
      <c r="A3" s="8" t="s">
        <v>2</v>
      </c>
      <c r="B3" s="8" t="s">
        <v>3</v>
      </c>
      <c r="C3" s="8" t="s">
        <v>4</v>
      </c>
      <c r="D3" s="8" t="s">
        <v>5</v>
      </c>
      <c r="E3" s="8" t="s">
        <v>6</v>
      </c>
      <c r="F3" s="8" t="s">
        <v>7</v>
      </c>
      <c r="G3" s="8" t="s">
        <v>8</v>
      </c>
      <c r="H3" s="9" t="s">
        <v>9</v>
      </c>
      <c r="I3" s="16" t="s">
        <v>10</v>
      </c>
    </row>
    <row r="4" s="1" customFormat="1" ht="27.95" customHeight="1" spans="1:9">
      <c r="A4" s="8"/>
      <c r="B4" s="8"/>
      <c r="C4" s="8"/>
      <c r="D4" s="8"/>
      <c r="E4" s="8"/>
      <c r="F4" s="8"/>
      <c r="G4" s="8"/>
      <c r="H4" s="9"/>
      <c r="I4" s="16"/>
    </row>
    <row r="5" s="1" customFormat="1" ht="27.95" customHeight="1" spans="1:9">
      <c r="A5" s="10">
        <v>1</v>
      </c>
      <c r="B5" s="11" t="s">
        <v>11</v>
      </c>
      <c r="C5" s="11" t="s">
        <v>12</v>
      </c>
      <c r="D5" s="12">
        <v>2013199</v>
      </c>
      <c r="E5" s="12" t="s">
        <v>13</v>
      </c>
      <c r="F5" s="11" t="s">
        <v>13</v>
      </c>
      <c r="G5" s="11"/>
      <c r="H5" s="13">
        <v>13</v>
      </c>
      <c r="I5" s="15" t="s">
        <v>14</v>
      </c>
    </row>
    <row r="6" s="1" customFormat="1" ht="27.95" customHeight="1" spans="1:9">
      <c r="A6" s="10">
        <v>2</v>
      </c>
      <c r="B6" s="11"/>
      <c r="C6" s="11" t="s">
        <v>15</v>
      </c>
      <c r="D6" s="12">
        <v>2013199</v>
      </c>
      <c r="E6" s="12" t="s">
        <v>13</v>
      </c>
      <c r="F6" s="11" t="s">
        <v>13</v>
      </c>
      <c r="G6" s="11"/>
      <c r="H6" s="13">
        <v>30</v>
      </c>
      <c r="I6" s="15" t="s">
        <v>16</v>
      </c>
    </row>
    <row r="7" s="1" customFormat="1" ht="27.95" customHeight="1" spans="1:9">
      <c r="A7" s="10">
        <v>3</v>
      </c>
      <c r="B7" s="11"/>
      <c r="C7" s="11" t="s">
        <v>17</v>
      </c>
      <c r="D7" s="12">
        <v>2013199</v>
      </c>
      <c r="E7" s="12" t="s">
        <v>13</v>
      </c>
      <c r="F7" s="11" t="s">
        <v>13</v>
      </c>
      <c r="G7" s="11"/>
      <c r="H7" s="13">
        <v>20</v>
      </c>
      <c r="I7" s="15" t="s">
        <v>18</v>
      </c>
    </row>
    <row r="8" s="1" customFormat="1" ht="27.95" customHeight="1" spans="1:9">
      <c r="A8" s="10">
        <v>4</v>
      </c>
      <c r="B8" s="11"/>
      <c r="C8" s="11" t="s">
        <v>19</v>
      </c>
      <c r="D8" s="12">
        <v>2013199</v>
      </c>
      <c r="E8" s="12" t="s">
        <v>20</v>
      </c>
      <c r="F8" s="11" t="s">
        <v>20</v>
      </c>
      <c r="G8" s="11"/>
      <c r="H8" s="13">
        <v>13.28</v>
      </c>
      <c r="I8" s="15" t="s">
        <v>21</v>
      </c>
    </row>
    <row r="9" s="1" customFormat="1" ht="27.95" customHeight="1" spans="1:9">
      <c r="A9" s="10">
        <v>5</v>
      </c>
      <c r="B9" s="11" t="s">
        <v>23</v>
      </c>
      <c r="C9" s="11" t="s">
        <v>24</v>
      </c>
      <c r="D9" s="12">
        <v>2012699</v>
      </c>
      <c r="E9" s="12" t="s">
        <v>25</v>
      </c>
      <c r="F9" s="11" t="s">
        <v>26</v>
      </c>
      <c r="G9" s="11"/>
      <c r="H9" s="13">
        <v>7</v>
      </c>
      <c r="I9" s="15" t="s">
        <v>27</v>
      </c>
    </row>
    <row r="10" s="1" customFormat="1" ht="27.95" customHeight="1" spans="1:9">
      <c r="A10" s="10">
        <v>6</v>
      </c>
      <c r="B10" s="11"/>
      <c r="C10" s="11" t="s">
        <v>28</v>
      </c>
      <c r="D10" s="12"/>
      <c r="E10" s="12"/>
      <c r="F10" s="11"/>
      <c r="G10" s="11"/>
      <c r="H10" s="13">
        <v>5</v>
      </c>
      <c r="I10" s="15" t="s">
        <v>29</v>
      </c>
    </row>
    <row r="11" s="1" customFormat="1" ht="27.95" customHeight="1" spans="1:9">
      <c r="A11" s="10">
        <v>7</v>
      </c>
      <c r="B11" s="11" t="s">
        <v>30</v>
      </c>
      <c r="C11" s="11" t="s">
        <v>31</v>
      </c>
      <c r="D11" s="11">
        <v>2010399</v>
      </c>
      <c r="E11" s="14" t="s">
        <v>32</v>
      </c>
      <c r="F11" s="11" t="s">
        <v>33</v>
      </c>
      <c r="G11" s="11"/>
      <c r="H11" s="15">
        <v>7</v>
      </c>
      <c r="I11" s="15" t="s">
        <v>34</v>
      </c>
    </row>
    <row r="12" s="1" customFormat="1" ht="27.95" customHeight="1" spans="1:9">
      <c r="A12" s="10">
        <v>8</v>
      </c>
      <c r="B12" s="11"/>
      <c r="C12" s="11" t="s">
        <v>35</v>
      </c>
      <c r="D12" s="11">
        <v>2010399</v>
      </c>
      <c r="E12" s="14" t="s">
        <v>36</v>
      </c>
      <c r="F12" s="11" t="s">
        <v>33</v>
      </c>
      <c r="G12" s="11"/>
      <c r="H12" s="15">
        <v>6</v>
      </c>
      <c r="I12" s="15" t="s">
        <v>37</v>
      </c>
    </row>
    <row r="13" s="1" customFormat="1" ht="27.95" customHeight="1" spans="1:9">
      <c r="A13" s="10">
        <v>9</v>
      </c>
      <c r="B13" s="11"/>
      <c r="C13" s="11" t="s">
        <v>38</v>
      </c>
      <c r="D13" s="11">
        <v>2010399</v>
      </c>
      <c r="E13" s="14" t="s">
        <v>32</v>
      </c>
      <c r="F13" s="11" t="s">
        <v>33</v>
      </c>
      <c r="G13" s="11"/>
      <c r="H13" s="15">
        <v>34.4</v>
      </c>
      <c r="I13" s="15" t="s">
        <v>39</v>
      </c>
    </row>
    <row r="14" s="1" customFormat="1" ht="27.95" customHeight="1" spans="1:9">
      <c r="A14" s="10">
        <v>10</v>
      </c>
      <c r="B14" s="11"/>
      <c r="C14" s="11" t="s">
        <v>40</v>
      </c>
      <c r="D14" s="11">
        <v>2010399</v>
      </c>
      <c r="E14" s="14" t="s">
        <v>41</v>
      </c>
      <c r="F14" s="11" t="s">
        <v>33</v>
      </c>
      <c r="G14" s="11"/>
      <c r="H14" s="15">
        <v>50</v>
      </c>
      <c r="I14" s="15" t="s">
        <v>42</v>
      </c>
    </row>
    <row r="15" s="1" customFormat="1" ht="27.95" customHeight="1" spans="1:9">
      <c r="A15" s="10">
        <v>11</v>
      </c>
      <c r="B15" s="11"/>
      <c r="C15" s="11" t="s">
        <v>43</v>
      </c>
      <c r="D15" s="11">
        <v>2010399</v>
      </c>
      <c r="E15" s="14" t="s">
        <v>44</v>
      </c>
      <c r="F15" s="11" t="s">
        <v>33</v>
      </c>
      <c r="G15" s="11"/>
      <c r="H15" s="15">
        <v>3</v>
      </c>
      <c r="I15" s="15" t="s">
        <v>45</v>
      </c>
    </row>
    <row r="16" s="1" customFormat="1" ht="27.95" customHeight="1" spans="1:9">
      <c r="A16" s="10">
        <v>12</v>
      </c>
      <c r="B16" s="11"/>
      <c r="C16" s="11" t="s">
        <v>46</v>
      </c>
      <c r="D16" s="11">
        <v>2010399</v>
      </c>
      <c r="E16" s="14" t="s">
        <v>32</v>
      </c>
      <c r="F16" s="11" t="s">
        <v>33</v>
      </c>
      <c r="G16" s="11"/>
      <c r="H16" s="15">
        <v>5</v>
      </c>
      <c r="I16" s="15" t="s">
        <v>47</v>
      </c>
    </row>
    <row r="17" s="1" customFormat="1" ht="27.95" customHeight="1" spans="1:9">
      <c r="A17" s="10">
        <v>13</v>
      </c>
      <c r="B17" s="11"/>
      <c r="C17" s="11" t="s">
        <v>48</v>
      </c>
      <c r="D17" s="11">
        <v>2010399</v>
      </c>
      <c r="E17" s="14" t="s">
        <v>49</v>
      </c>
      <c r="F17" s="11" t="s">
        <v>33</v>
      </c>
      <c r="G17" s="11"/>
      <c r="H17" s="15">
        <v>60</v>
      </c>
      <c r="I17" s="15" t="s">
        <v>50</v>
      </c>
    </row>
    <row r="18" s="1" customFormat="1" ht="27.95" customHeight="1" spans="1:9">
      <c r="A18" s="10">
        <v>14</v>
      </c>
      <c r="B18" s="11"/>
      <c r="C18" s="11" t="s">
        <v>51</v>
      </c>
      <c r="D18" s="11">
        <v>2010399</v>
      </c>
      <c r="E18" s="14" t="s">
        <v>52</v>
      </c>
      <c r="F18" s="11" t="s">
        <v>33</v>
      </c>
      <c r="G18" s="11"/>
      <c r="H18" s="15">
        <v>268</v>
      </c>
      <c r="I18" s="15" t="s">
        <v>53</v>
      </c>
    </row>
    <row r="19" s="1" customFormat="1" ht="27.95" customHeight="1" spans="1:9">
      <c r="A19" s="10">
        <v>15</v>
      </c>
      <c r="B19" s="11"/>
      <c r="C19" s="11" t="s">
        <v>54</v>
      </c>
      <c r="D19" s="11">
        <v>2010399</v>
      </c>
      <c r="E19" s="14" t="s">
        <v>32</v>
      </c>
      <c r="F19" s="11" t="s">
        <v>33</v>
      </c>
      <c r="G19" s="11"/>
      <c r="H19" s="15">
        <v>10</v>
      </c>
      <c r="I19" s="15" t="s">
        <v>55</v>
      </c>
    </row>
    <row r="20" s="1" customFormat="1" ht="27.95" customHeight="1" spans="1:9">
      <c r="A20" s="10">
        <v>16</v>
      </c>
      <c r="B20" s="11"/>
      <c r="C20" s="11" t="s">
        <v>56</v>
      </c>
      <c r="D20" s="11">
        <v>2010399</v>
      </c>
      <c r="E20" s="14" t="s">
        <v>32</v>
      </c>
      <c r="F20" s="11" t="s">
        <v>33</v>
      </c>
      <c r="G20" s="11"/>
      <c r="H20" s="15">
        <v>10</v>
      </c>
      <c r="I20" s="15" t="s">
        <v>57</v>
      </c>
    </row>
    <row r="21" s="2" customFormat="1" ht="27.95" customHeight="1" spans="1:9">
      <c r="A21" s="10">
        <v>17</v>
      </c>
      <c r="B21" s="11"/>
      <c r="C21" s="11" t="s">
        <v>58</v>
      </c>
      <c r="D21" s="11"/>
      <c r="E21" s="11"/>
      <c r="F21" s="11"/>
      <c r="G21" s="11"/>
      <c r="H21" s="15">
        <v>50</v>
      </c>
      <c r="I21" s="15" t="s">
        <v>59</v>
      </c>
    </row>
    <row r="22" s="1" customFormat="1" ht="27.95" customHeight="1" spans="1:9">
      <c r="A22" s="10">
        <v>18</v>
      </c>
      <c r="B22" s="11"/>
      <c r="C22" s="11" t="s">
        <v>60</v>
      </c>
      <c r="D22" s="11"/>
      <c r="E22" s="11"/>
      <c r="F22" s="11"/>
      <c r="G22" s="11"/>
      <c r="H22" s="15">
        <v>42</v>
      </c>
      <c r="I22" s="15" t="s">
        <v>61</v>
      </c>
    </row>
    <row r="23" s="1" customFormat="1" ht="27.95" customHeight="1" spans="1:9">
      <c r="A23" s="10">
        <v>19</v>
      </c>
      <c r="B23" s="11"/>
      <c r="C23" s="11" t="s">
        <v>62</v>
      </c>
      <c r="D23" s="11"/>
      <c r="E23" s="11"/>
      <c r="F23" s="11"/>
      <c r="G23" s="11"/>
      <c r="H23" s="15">
        <v>4.92</v>
      </c>
      <c r="I23" s="15" t="s">
        <v>63</v>
      </c>
    </row>
    <row r="24" s="1" customFormat="1" ht="27.95" customHeight="1" spans="1:9">
      <c r="A24" s="10">
        <v>20</v>
      </c>
      <c r="B24" s="11"/>
      <c r="C24" s="11" t="s">
        <v>64</v>
      </c>
      <c r="D24" s="11"/>
      <c r="E24" s="11"/>
      <c r="F24" s="11"/>
      <c r="G24" s="11"/>
      <c r="H24" s="15">
        <v>33</v>
      </c>
      <c r="I24" s="15" t="s">
        <v>65</v>
      </c>
    </row>
    <row r="25" s="1" customFormat="1" ht="27.95" customHeight="1" spans="1:9">
      <c r="A25" s="10">
        <v>21</v>
      </c>
      <c r="B25" s="11"/>
      <c r="C25" s="11" t="s">
        <v>66</v>
      </c>
      <c r="D25" s="11"/>
      <c r="E25" s="11"/>
      <c r="F25" s="11"/>
      <c r="G25" s="11"/>
      <c r="H25" s="15">
        <v>5.27</v>
      </c>
      <c r="I25" s="15" t="s">
        <v>67</v>
      </c>
    </row>
    <row r="26" s="1" customFormat="1" ht="27.95" customHeight="1" spans="1:9">
      <c r="A26" s="10">
        <v>22</v>
      </c>
      <c r="B26" s="11"/>
      <c r="C26" s="11" t="s">
        <v>68</v>
      </c>
      <c r="D26" s="11"/>
      <c r="E26" s="11"/>
      <c r="F26" s="11"/>
      <c r="G26" s="11"/>
      <c r="H26" s="15">
        <v>30</v>
      </c>
      <c r="I26" s="15" t="s">
        <v>69</v>
      </c>
    </row>
    <row r="27" s="1" customFormat="1" ht="27.95" customHeight="1" spans="1:9">
      <c r="A27" s="10">
        <v>23</v>
      </c>
      <c r="B27" s="11"/>
      <c r="C27" s="11" t="s">
        <v>70</v>
      </c>
      <c r="D27" s="11"/>
      <c r="E27" s="11"/>
      <c r="F27" s="11"/>
      <c r="G27" s="11"/>
      <c r="H27" s="15">
        <v>60</v>
      </c>
      <c r="I27" s="15" t="s">
        <v>71</v>
      </c>
    </row>
    <row r="28" s="1" customFormat="1" ht="27.95" customHeight="1" spans="1:9">
      <c r="A28" s="10">
        <v>24</v>
      </c>
      <c r="B28" s="11" t="s">
        <v>72</v>
      </c>
      <c r="C28" s="11" t="s">
        <v>73</v>
      </c>
      <c r="D28" s="12">
        <v>2010199</v>
      </c>
      <c r="E28" s="12">
        <v>30299</v>
      </c>
      <c r="F28" s="11">
        <v>50299</v>
      </c>
      <c r="G28" s="11"/>
      <c r="H28" s="15">
        <v>2</v>
      </c>
      <c r="I28" s="15" t="s">
        <v>74</v>
      </c>
    </row>
    <row r="29" s="1" customFormat="1" ht="27.95" customHeight="1" spans="1:9">
      <c r="A29" s="10">
        <v>25</v>
      </c>
      <c r="B29" s="11"/>
      <c r="C29" s="11" t="s">
        <v>75</v>
      </c>
      <c r="D29" s="12">
        <v>2010199</v>
      </c>
      <c r="E29" s="12">
        <v>30299</v>
      </c>
      <c r="F29" s="11">
        <v>50299</v>
      </c>
      <c r="G29" s="11"/>
      <c r="H29" s="15">
        <v>30</v>
      </c>
      <c r="I29" s="15" t="s">
        <v>76</v>
      </c>
    </row>
    <row r="30" s="1" customFormat="1" ht="27.95" customHeight="1" spans="1:9">
      <c r="A30" s="10">
        <v>26</v>
      </c>
      <c r="B30" s="11"/>
      <c r="C30" s="11" t="s">
        <v>77</v>
      </c>
      <c r="D30" s="12">
        <v>2010199</v>
      </c>
      <c r="E30" s="12">
        <v>30299</v>
      </c>
      <c r="F30" s="11">
        <v>50299</v>
      </c>
      <c r="G30" s="11"/>
      <c r="H30" s="15">
        <v>40</v>
      </c>
      <c r="I30" s="15" t="s">
        <v>78</v>
      </c>
    </row>
    <row r="31" s="1" customFormat="1" ht="27.95" customHeight="1" spans="1:9">
      <c r="A31" s="10">
        <v>27</v>
      </c>
      <c r="B31" s="11"/>
      <c r="C31" s="11" t="s">
        <v>79</v>
      </c>
      <c r="D31" s="12">
        <v>2010199</v>
      </c>
      <c r="E31" s="12">
        <v>30299</v>
      </c>
      <c r="F31" s="11">
        <v>50299</v>
      </c>
      <c r="G31" s="11"/>
      <c r="H31" s="15">
        <v>40</v>
      </c>
      <c r="I31" s="15" t="s">
        <v>80</v>
      </c>
    </row>
    <row r="32" s="1" customFormat="1" ht="27.95" customHeight="1" spans="1:9">
      <c r="A32" s="10">
        <v>28</v>
      </c>
      <c r="B32" s="11"/>
      <c r="C32" s="11" t="s">
        <v>81</v>
      </c>
      <c r="D32" s="12">
        <v>2010199</v>
      </c>
      <c r="E32" s="12">
        <v>30299</v>
      </c>
      <c r="F32" s="11">
        <v>50299</v>
      </c>
      <c r="G32" s="11"/>
      <c r="H32" s="15">
        <v>10</v>
      </c>
      <c r="I32" s="15" t="s">
        <v>82</v>
      </c>
    </row>
    <row r="33" s="1" customFormat="1" ht="27.95" customHeight="1" spans="1:9">
      <c r="A33" s="10">
        <v>29</v>
      </c>
      <c r="B33" s="11"/>
      <c r="C33" s="11" t="s">
        <v>83</v>
      </c>
      <c r="D33" s="12">
        <v>2010199</v>
      </c>
      <c r="E33" s="12">
        <v>30299</v>
      </c>
      <c r="F33" s="11">
        <v>50299</v>
      </c>
      <c r="G33" s="11"/>
      <c r="H33" s="15">
        <v>3</v>
      </c>
      <c r="I33" s="15" t="s">
        <v>74</v>
      </c>
    </row>
    <row r="34" s="1" customFormat="1" ht="27.95" customHeight="1" spans="1:9">
      <c r="A34" s="10">
        <v>30</v>
      </c>
      <c r="B34" s="11"/>
      <c r="C34" s="11" t="s">
        <v>84</v>
      </c>
      <c r="D34" s="12"/>
      <c r="E34" s="12"/>
      <c r="F34" s="11"/>
      <c r="G34" s="11"/>
      <c r="H34" s="15">
        <v>10</v>
      </c>
      <c r="I34" s="15" t="s">
        <v>74</v>
      </c>
    </row>
    <row r="35" s="1" customFormat="1" ht="27.95" customHeight="1" spans="1:9">
      <c r="A35" s="10">
        <v>31</v>
      </c>
      <c r="B35" s="11"/>
      <c r="C35" s="11" t="s">
        <v>85</v>
      </c>
      <c r="D35" s="12"/>
      <c r="E35" s="12"/>
      <c r="F35" s="11"/>
      <c r="G35" s="11"/>
      <c r="H35" s="15">
        <v>10</v>
      </c>
      <c r="I35" s="15" t="s">
        <v>86</v>
      </c>
    </row>
    <row r="36" s="1" customFormat="1" ht="27.95" customHeight="1" spans="1:9">
      <c r="A36" s="10">
        <v>32</v>
      </c>
      <c r="B36" s="11"/>
      <c r="C36" s="11" t="s">
        <v>87</v>
      </c>
      <c r="D36" s="12"/>
      <c r="E36" s="12"/>
      <c r="F36" s="11"/>
      <c r="G36" s="11"/>
      <c r="H36" s="15">
        <v>60</v>
      </c>
      <c r="I36" s="15" t="s">
        <v>88</v>
      </c>
    </row>
    <row r="37" s="1" customFormat="1" ht="27.95" customHeight="1" spans="1:9">
      <c r="A37" s="10">
        <v>33</v>
      </c>
      <c r="B37" s="11" t="s">
        <v>89</v>
      </c>
      <c r="C37" s="11" t="s">
        <v>90</v>
      </c>
      <c r="D37" s="11">
        <v>2010299</v>
      </c>
      <c r="E37" s="11">
        <v>30201</v>
      </c>
      <c r="F37" s="11">
        <v>502</v>
      </c>
      <c r="G37" s="11"/>
      <c r="H37" s="15">
        <v>5</v>
      </c>
      <c r="I37" s="15" t="s">
        <v>91</v>
      </c>
    </row>
    <row r="38" s="1" customFormat="1" ht="27.95" customHeight="1" spans="1:9">
      <c r="A38" s="10">
        <v>34</v>
      </c>
      <c r="B38" s="11"/>
      <c r="C38" s="11" t="s">
        <v>92</v>
      </c>
      <c r="D38" s="11">
        <v>2010299</v>
      </c>
      <c r="E38" s="11">
        <v>30201</v>
      </c>
      <c r="F38" s="11">
        <v>502</v>
      </c>
      <c r="G38" s="11"/>
      <c r="H38" s="15">
        <v>11</v>
      </c>
      <c r="I38" s="15" t="s">
        <v>93</v>
      </c>
    </row>
    <row r="39" s="1" customFormat="1" ht="27.95" customHeight="1" spans="1:9">
      <c r="A39" s="10">
        <v>35</v>
      </c>
      <c r="B39" s="11"/>
      <c r="C39" s="11" t="s">
        <v>94</v>
      </c>
      <c r="D39" s="11">
        <v>2010299</v>
      </c>
      <c r="E39" s="11">
        <v>30201</v>
      </c>
      <c r="F39" s="11">
        <v>502</v>
      </c>
      <c r="G39" s="11"/>
      <c r="H39" s="15">
        <v>16</v>
      </c>
      <c r="I39" s="15" t="s">
        <v>95</v>
      </c>
    </row>
    <row r="40" s="1" customFormat="1" ht="27.95" customHeight="1" spans="1:9">
      <c r="A40" s="10">
        <v>36</v>
      </c>
      <c r="B40" s="11"/>
      <c r="C40" s="11" t="s">
        <v>96</v>
      </c>
      <c r="D40" s="11">
        <v>2010299</v>
      </c>
      <c r="E40" s="11">
        <v>30201</v>
      </c>
      <c r="F40" s="11">
        <v>502</v>
      </c>
      <c r="G40" s="11"/>
      <c r="H40" s="15">
        <v>15</v>
      </c>
      <c r="I40" s="15" t="s">
        <v>93</v>
      </c>
    </row>
    <row r="41" s="1" customFormat="1" ht="27.95" customHeight="1" spans="1:9">
      <c r="A41" s="10">
        <v>37</v>
      </c>
      <c r="B41" s="11"/>
      <c r="C41" s="11" t="s">
        <v>97</v>
      </c>
      <c r="D41" s="11">
        <v>2010204</v>
      </c>
      <c r="E41" s="11">
        <v>30215</v>
      </c>
      <c r="F41" s="11">
        <v>502</v>
      </c>
      <c r="G41" s="11"/>
      <c r="H41" s="15">
        <v>28</v>
      </c>
      <c r="I41" s="15" t="s">
        <v>98</v>
      </c>
    </row>
    <row r="42" s="1" customFormat="1" ht="27.95" customHeight="1" spans="1:9">
      <c r="A42" s="10">
        <v>38</v>
      </c>
      <c r="B42" s="11"/>
      <c r="C42" s="11" t="s">
        <v>99</v>
      </c>
      <c r="D42" s="11"/>
      <c r="E42" s="11"/>
      <c r="F42" s="11"/>
      <c r="G42" s="11"/>
      <c r="H42" s="15">
        <v>30</v>
      </c>
      <c r="I42" s="15" t="s">
        <v>100</v>
      </c>
    </row>
    <row r="43" s="1" customFormat="1" ht="27.95" customHeight="1" spans="1:9">
      <c r="A43" s="10">
        <v>39</v>
      </c>
      <c r="B43" s="11" t="s">
        <v>101</v>
      </c>
      <c r="C43" s="11" t="s">
        <v>102</v>
      </c>
      <c r="D43" s="11">
        <v>2011106</v>
      </c>
      <c r="E43" s="11" t="s">
        <v>44</v>
      </c>
      <c r="F43" s="11" t="s">
        <v>33</v>
      </c>
      <c r="G43" s="11"/>
      <c r="H43" s="15">
        <v>10</v>
      </c>
      <c r="I43" s="15" t="s">
        <v>103</v>
      </c>
    </row>
    <row r="44" s="1" customFormat="1" ht="27.95" customHeight="1" spans="1:9">
      <c r="A44" s="10">
        <v>40</v>
      </c>
      <c r="B44" s="11"/>
      <c r="C44" s="11" t="s">
        <v>104</v>
      </c>
      <c r="D44" s="11">
        <v>2011199</v>
      </c>
      <c r="E44" s="11" t="s">
        <v>44</v>
      </c>
      <c r="F44" s="11" t="s">
        <v>33</v>
      </c>
      <c r="G44" s="11"/>
      <c r="H44" s="15">
        <v>3</v>
      </c>
      <c r="I44" s="15" t="s">
        <v>105</v>
      </c>
    </row>
    <row r="45" s="1" customFormat="1" ht="27.95" customHeight="1" spans="1:9">
      <c r="A45" s="10">
        <v>41</v>
      </c>
      <c r="B45" s="11"/>
      <c r="C45" s="11" t="s">
        <v>106</v>
      </c>
      <c r="D45" s="11">
        <v>2011199</v>
      </c>
      <c r="E45" s="11" t="s">
        <v>32</v>
      </c>
      <c r="F45" s="11" t="s">
        <v>33</v>
      </c>
      <c r="G45" s="11"/>
      <c r="H45" s="15">
        <v>8</v>
      </c>
      <c r="I45" s="15" t="s">
        <v>107</v>
      </c>
    </row>
    <row r="46" s="1" customFormat="1" ht="27.95" customHeight="1" spans="1:9">
      <c r="A46" s="10">
        <v>42</v>
      </c>
      <c r="B46" s="11"/>
      <c r="C46" s="11" t="s">
        <v>108</v>
      </c>
      <c r="D46" s="11">
        <v>2011199</v>
      </c>
      <c r="E46" s="11" t="s">
        <v>44</v>
      </c>
      <c r="F46" s="11" t="s">
        <v>33</v>
      </c>
      <c r="G46" s="11"/>
      <c r="H46" s="15">
        <v>5</v>
      </c>
      <c r="I46" s="15" t="s">
        <v>109</v>
      </c>
    </row>
    <row r="47" s="1" customFormat="1" ht="27.95" customHeight="1" spans="1:9">
      <c r="A47" s="10">
        <v>43</v>
      </c>
      <c r="B47" s="11"/>
      <c r="C47" s="11" t="s">
        <v>110</v>
      </c>
      <c r="D47" s="11">
        <v>2011199</v>
      </c>
      <c r="E47" s="11" t="s">
        <v>111</v>
      </c>
      <c r="F47" s="11" t="s">
        <v>33</v>
      </c>
      <c r="G47" s="11"/>
      <c r="H47" s="15">
        <v>36</v>
      </c>
      <c r="I47" s="15" t="s">
        <v>112</v>
      </c>
    </row>
    <row r="48" s="1" customFormat="1" ht="27.95" customHeight="1" spans="1:9">
      <c r="A48" s="10">
        <v>44</v>
      </c>
      <c r="B48" s="11"/>
      <c r="C48" s="11" t="s">
        <v>113</v>
      </c>
      <c r="D48" s="11">
        <v>2011199</v>
      </c>
      <c r="E48" s="11" t="s">
        <v>44</v>
      </c>
      <c r="F48" s="11" t="s">
        <v>33</v>
      </c>
      <c r="G48" s="11"/>
      <c r="H48" s="15">
        <v>2</v>
      </c>
      <c r="I48" s="15" t="s">
        <v>114</v>
      </c>
    </row>
    <row r="49" s="1" customFormat="1" ht="27.95" customHeight="1" spans="1:9">
      <c r="A49" s="10">
        <v>45</v>
      </c>
      <c r="B49" s="11"/>
      <c r="C49" s="11" t="s">
        <v>115</v>
      </c>
      <c r="D49" s="11">
        <v>2011199</v>
      </c>
      <c r="E49" s="11" t="s">
        <v>44</v>
      </c>
      <c r="F49" s="11" t="s">
        <v>33</v>
      </c>
      <c r="G49" s="11"/>
      <c r="H49" s="15">
        <v>5</v>
      </c>
      <c r="I49" s="15" t="s">
        <v>116</v>
      </c>
    </row>
    <row r="50" s="1" customFormat="1" ht="27.95" customHeight="1" spans="1:9">
      <c r="A50" s="10">
        <v>46</v>
      </c>
      <c r="B50" s="11"/>
      <c r="C50" s="11" t="s">
        <v>117</v>
      </c>
      <c r="D50" s="11"/>
      <c r="E50" s="11"/>
      <c r="F50" s="11"/>
      <c r="G50" s="11"/>
      <c r="H50" s="15">
        <v>8</v>
      </c>
      <c r="I50" s="15" t="s">
        <v>118</v>
      </c>
    </row>
    <row r="51" s="1" customFormat="1" ht="27.95" customHeight="1" spans="1:9">
      <c r="A51" s="10">
        <v>47</v>
      </c>
      <c r="B51" s="11"/>
      <c r="C51" s="11" t="s">
        <v>119</v>
      </c>
      <c r="D51" s="11"/>
      <c r="E51" s="11"/>
      <c r="F51" s="11"/>
      <c r="G51" s="11"/>
      <c r="H51" s="15">
        <v>1.848</v>
      </c>
      <c r="I51" s="15" t="s">
        <v>120</v>
      </c>
    </row>
    <row r="52" s="1" customFormat="1" ht="27.95" customHeight="1" spans="1:9">
      <c r="A52" s="10">
        <v>48</v>
      </c>
      <c r="B52" s="11"/>
      <c r="C52" s="11" t="s">
        <v>121</v>
      </c>
      <c r="D52" s="11"/>
      <c r="E52" s="11"/>
      <c r="F52" s="11"/>
      <c r="G52" s="11"/>
      <c r="H52" s="15">
        <v>12</v>
      </c>
      <c r="I52" s="15" t="s">
        <v>122</v>
      </c>
    </row>
    <row r="53" s="1" customFormat="1" ht="27.95" customHeight="1" spans="1:9">
      <c r="A53" s="10">
        <v>49</v>
      </c>
      <c r="B53" s="11"/>
      <c r="C53" s="11" t="s">
        <v>123</v>
      </c>
      <c r="D53" s="11"/>
      <c r="E53" s="11"/>
      <c r="F53" s="11"/>
      <c r="G53" s="11"/>
      <c r="H53" s="15">
        <v>10</v>
      </c>
      <c r="I53" s="15" t="s">
        <v>124</v>
      </c>
    </row>
    <row r="54" s="1" customFormat="1" ht="27.95" customHeight="1" spans="1:9">
      <c r="A54" s="10">
        <v>50</v>
      </c>
      <c r="B54" s="11"/>
      <c r="C54" s="11" t="s">
        <v>125</v>
      </c>
      <c r="D54" s="11"/>
      <c r="E54" s="11"/>
      <c r="F54" s="11"/>
      <c r="G54" s="11"/>
      <c r="H54" s="15">
        <v>38</v>
      </c>
      <c r="I54" s="15" t="s">
        <v>126</v>
      </c>
    </row>
    <row r="55" s="1" customFormat="1" ht="27.95" customHeight="1" spans="1:9">
      <c r="A55" s="10">
        <v>51</v>
      </c>
      <c r="B55" s="11" t="s">
        <v>127</v>
      </c>
      <c r="C55" s="11" t="s">
        <v>128</v>
      </c>
      <c r="D55" s="12">
        <v>2013299</v>
      </c>
      <c r="E55" s="12">
        <v>30399</v>
      </c>
      <c r="F55" s="11">
        <v>50999</v>
      </c>
      <c r="G55" s="11"/>
      <c r="H55" s="13">
        <v>20</v>
      </c>
      <c r="I55" s="13" t="s">
        <v>129</v>
      </c>
    </row>
    <row r="56" s="1" customFormat="1" ht="27.95" customHeight="1" spans="1:9">
      <c r="A56" s="10">
        <v>52</v>
      </c>
      <c r="B56" s="11"/>
      <c r="C56" s="11" t="s">
        <v>130</v>
      </c>
      <c r="D56" s="12">
        <v>2013202</v>
      </c>
      <c r="E56" s="12">
        <v>30299</v>
      </c>
      <c r="F56" s="11">
        <v>50201</v>
      </c>
      <c r="G56" s="11"/>
      <c r="H56" s="13">
        <v>175</v>
      </c>
      <c r="I56" s="13" t="s">
        <v>131</v>
      </c>
    </row>
    <row r="57" s="1" customFormat="1" ht="27.95" customHeight="1" spans="1:9">
      <c r="A57" s="10">
        <v>53</v>
      </c>
      <c r="B57" s="11"/>
      <c r="C57" s="11" t="s">
        <v>132</v>
      </c>
      <c r="D57" s="12">
        <v>2013299</v>
      </c>
      <c r="E57" s="12">
        <v>30399</v>
      </c>
      <c r="F57" s="11">
        <v>50999</v>
      </c>
      <c r="G57" s="11"/>
      <c r="H57" s="13">
        <v>66</v>
      </c>
      <c r="I57" s="13" t="s">
        <v>133</v>
      </c>
    </row>
    <row r="58" s="1" customFormat="1" ht="27.95" customHeight="1" spans="1:9">
      <c r="A58" s="10">
        <v>54</v>
      </c>
      <c r="B58" s="11"/>
      <c r="C58" s="11" t="s">
        <v>134</v>
      </c>
      <c r="D58" s="12">
        <v>2013202</v>
      </c>
      <c r="E58" s="12">
        <v>30299</v>
      </c>
      <c r="F58" s="11">
        <v>50201</v>
      </c>
      <c r="G58" s="11"/>
      <c r="H58" s="13">
        <v>17</v>
      </c>
      <c r="I58" s="13" t="s">
        <v>135</v>
      </c>
    </row>
    <row r="59" s="1" customFormat="1" ht="27.95" customHeight="1" spans="1:9">
      <c r="A59" s="10">
        <v>55</v>
      </c>
      <c r="B59" s="11"/>
      <c r="C59" s="11" t="s">
        <v>136</v>
      </c>
      <c r="D59" s="12">
        <v>2130599</v>
      </c>
      <c r="E59" s="12">
        <v>30299</v>
      </c>
      <c r="F59" s="11">
        <v>50999</v>
      </c>
      <c r="G59" s="11"/>
      <c r="H59" s="13">
        <v>72</v>
      </c>
      <c r="I59" s="13" t="s">
        <v>137</v>
      </c>
    </row>
    <row r="60" s="1" customFormat="1" ht="27.95" customHeight="1" spans="1:9">
      <c r="A60" s="10">
        <v>56</v>
      </c>
      <c r="B60" s="11"/>
      <c r="C60" s="11" t="s">
        <v>138</v>
      </c>
      <c r="D60" s="12">
        <v>2130599</v>
      </c>
      <c r="E60" s="12">
        <v>30299</v>
      </c>
      <c r="F60" s="11">
        <v>50201</v>
      </c>
      <c r="G60" s="11"/>
      <c r="H60" s="13">
        <v>40</v>
      </c>
      <c r="I60" s="13" t="s">
        <v>139</v>
      </c>
    </row>
    <row r="61" s="1" customFormat="1" ht="27.95" customHeight="1" spans="1:9">
      <c r="A61" s="10">
        <v>57</v>
      </c>
      <c r="B61" s="11"/>
      <c r="C61" s="11" t="s">
        <v>140</v>
      </c>
      <c r="D61" s="12">
        <v>2013299</v>
      </c>
      <c r="E61" s="12">
        <v>30299</v>
      </c>
      <c r="F61" s="11">
        <v>50201</v>
      </c>
      <c r="G61" s="11"/>
      <c r="H61" s="13">
        <v>50</v>
      </c>
      <c r="I61" s="13" t="s">
        <v>141</v>
      </c>
    </row>
    <row r="62" s="1" customFormat="1" ht="27.95" customHeight="1" spans="1:9">
      <c r="A62" s="10">
        <v>58</v>
      </c>
      <c r="B62" s="11"/>
      <c r="C62" s="11" t="s">
        <v>142</v>
      </c>
      <c r="D62" s="12">
        <v>2050803</v>
      </c>
      <c r="E62" s="12">
        <v>30216</v>
      </c>
      <c r="F62" s="11">
        <v>50203</v>
      </c>
      <c r="G62" s="11"/>
      <c r="H62" s="13">
        <v>60</v>
      </c>
      <c r="I62" s="13" t="s">
        <v>129</v>
      </c>
    </row>
    <row r="63" s="1" customFormat="1" ht="27.95" customHeight="1" spans="1:9">
      <c r="A63" s="10">
        <v>59</v>
      </c>
      <c r="B63" s="11"/>
      <c r="C63" s="11" t="s">
        <v>143</v>
      </c>
      <c r="D63" s="12">
        <v>2013299</v>
      </c>
      <c r="E63" s="12">
        <v>39999</v>
      </c>
      <c r="F63" s="11">
        <v>50203</v>
      </c>
      <c r="G63" s="11"/>
      <c r="H63" s="13">
        <v>5</v>
      </c>
      <c r="I63" s="13" t="s">
        <v>144</v>
      </c>
    </row>
    <row r="64" s="1" customFormat="1" ht="27.95" customHeight="1" spans="1:9">
      <c r="A64" s="10">
        <v>60</v>
      </c>
      <c r="B64" s="11"/>
      <c r="C64" s="11" t="s">
        <v>145</v>
      </c>
      <c r="D64" s="12">
        <v>2013299</v>
      </c>
      <c r="E64" s="12">
        <v>30227</v>
      </c>
      <c r="F64" s="11">
        <v>50201</v>
      </c>
      <c r="G64" s="11"/>
      <c r="H64" s="13">
        <v>20</v>
      </c>
      <c r="I64" s="13" t="s">
        <v>146</v>
      </c>
    </row>
    <row r="65" s="1" customFormat="1" ht="27.95" customHeight="1" spans="1:9">
      <c r="A65" s="10">
        <v>61</v>
      </c>
      <c r="B65" s="11"/>
      <c r="C65" s="11" t="s">
        <v>147</v>
      </c>
      <c r="D65" s="12">
        <v>2050803</v>
      </c>
      <c r="E65" s="12">
        <v>30216</v>
      </c>
      <c r="F65" s="11">
        <v>50203</v>
      </c>
      <c r="G65" s="11"/>
      <c r="H65" s="13">
        <v>5</v>
      </c>
      <c r="I65" s="13" t="s">
        <v>146</v>
      </c>
    </row>
    <row r="66" s="1" customFormat="1" ht="34" customHeight="1" spans="1:9">
      <c r="A66" s="10">
        <v>62</v>
      </c>
      <c r="B66" s="11" t="s">
        <v>148</v>
      </c>
      <c r="C66" s="11" t="s">
        <v>149</v>
      </c>
      <c r="D66" s="12">
        <v>2080503</v>
      </c>
      <c r="E66" s="12">
        <v>30305</v>
      </c>
      <c r="F66" s="11">
        <v>50901</v>
      </c>
      <c r="G66" s="11"/>
      <c r="H66" s="13">
        <v>13.08</v>
      </c>
      <c r="I66" s="13" t="s">
        <v>150</v>
      </c>
    </row>
    <row r="67" s="1" customFormat="1" ht="30" customHeight="1" spans="1:9">
      <c r="A67" s="10">
        <v>63</v>
      </c>
      <c r="B67" s="11"/>
      <c r="C67" s="11" t="s">
        <v>151</v>
      </c>
      <c r="D67" s="12">
        <v>2080503</v>
      </c>
      <c r="E67" s="12">
        <v>30216</v>
      </c>
      <c r="F67" s="11">
        <v>50203</v>
      </c>
      <c r="G67" s="11"/>
      <c r="H67" s="13">
        <v>40</v>
      </c>
      <c r="I67" s="13" t="s">
        <v>152</v>
      </c>
    </row>
    <row r="68" s="1" customFormat="1" ht="31" customHeight="1" spans="1:9">
      <c r="A68" s="10">
        <v>64</v>
      </c>
      <c r="B68" s="11"/>
      <c r="C68" s="11" t="s">
        <v>153</v>
      </c>
      <c r="D68" s="12">
        <v>2080503</v>
      </c>
      <c r="E68" s="12">
        <v>30399</v>
      </c>
      <c r="F68" s="11">
        <v>50905</v>
      </c>
      <c r="G68" s="11"/>
      <c r="H68" s="13">
        <v>6</v>
      </c>
      <c r="I68" s="13" t="s">
        <v>154</v>
      </c>
    </row>
    <row r="69" s="1" customFormat="1" ht="29" customHeight="1" spans="1:9">
      <c r="A69" s="10">
        <v>65</v>
      </c>
      <c r="B69" s="11"/>
      <c r="C69" s="11" t="s">
        <v>155</v>
      </c>
      <c r="D69" s="12">
        <v>2080503</v>
      </c>
      <c r="E69" s="12">
        <v>30399</v>
      </c>
      <c r="F69" s="11">
        <v>50905</v>
      </c>
      <c r="G69" s="11"/>
      <c r="H69" s="13">
        <v>81.2</v>
      </c>
      <c r="I69" s="13" t="s">
        <v>156</v>
      </c>
    </row>
    <row r="70" s="1" customFormat="1" ht="31" customHeight="1" spans="1:9">
      <c r="A70" s="10">
        <v>66</v>
      </c>
      <c r="B70" s="11"/>
      <c r="C70" s="11" t="s">
        <v>157</v>
      </c>
      <c r="D70" s="12">
        <v>2080503</v>
      </c>
      <c r="E70" s="12">
        <v>30299</v>
      </c>
      <c r="F70" s="11">
        <v>50299</v>
      </c>
      <c r="G70" s="11"/>
      <c r="H70" s="13">
        <v>44.88</v>
      </c>
      <c r="I70" s="13" t="s">
        <v>152</v>
      </c>
    </row>
    <row r="71" s="1" customFormat="1" ht="31" customHeight="1" spans="1:9">
      <c r="A71" s="10">
        <v>67</v>
      </c>
      <c r="B71" s="11"/>
      <c r="C71" s="11" t="s">
        <v>158</v>
      </c>
      <c r="D71" s="12">
        <v>2080503</v>
      </c>
      <c r="E71" s="12">
        <v>30299</v>
      </c>
      <c r="F71" s="11">
        <v>50299</v>
      </c>
      <c r="G71" s="11"/>
      <c r="H71" s="13">
        <v>81.6</v>
      </c>
      <c r="I71" s="13" t="s">
        <v>159</v>
      </c>
    </row>
    <row r="72" s="1" customFormat="1" ht="36" customHeight="1" spans="1:9">
      <c r="A72" s="10">
        <v>68</v>
      </c>
      <c r="B72" s="11"/>
      <c r="C72" s="11" t="s">
        <v>160</v>
      </c>
      <c r="D72" s="12">
        <v>2080801</v>
      </c>
      <c r="E72" s="12">
        <v>30304</v>
      </c>
      <c r="F72" s="11">
        <v>50901</v>
      </c>
      <c r="G72" s="11"/>
      <c r="H72" s="13">
        <v>900</v>
      </c>
      <c r="I72" s="13" t="s">
        <v>161</v>
      </c>
    </row>
    <row r="73" s="1" customFormat="1" ht="32" customHeight="1" spans="1:9">
      <c r="A73" s="10">
        <v>69</v>
      </c>
      <c r="B73" s="11"/>
      <c r="C73" s="11" t="s">
        <v>162</v>
      </c>
      <c r="D73" s="12">
        <v>2080503</v>
      </c>
      <c r="E73" s="12">
        <v>30208</v>
      </c>
      <c r="F73" s="11">
        <v>50502</v>
      </c>
      <c r="G73" s="11"/>
      <c r="H73" s="13">
        <v>0.24</v>
      </c>
      <c r="I73" s="13" t="s">
        <v>163</v>
      </c>
    </row>
    <row r="74" s="1" customFormat="1" ht="27" customHeight="1" spans="1:9">
      <c r="A74" s="10">
        <v>70</v>
      </c>
      <c r="B74" s="11"/>
      <c r="C74" s="11" t="s">
        <v>164</v>
      </c>
      <c r="D74" s="12">
        <v>2080503</v>
      </c>
      <c r="E74" s="12">
        <v>30299</v>
      </c>
      <c r="F74" s="11">
        <v>50905</v>
      </c>
      <c r="G74" s="11"/>
      <c r="H74" s="13">
        <v>3.48</v>
      </c>
      <c r="I74" s="15" t="s">
        <v>165</v>
      </c>
    </row>
    <row r="75" s="1" customFormat="1" ht="27.95" customHeight="1" spans="1:9">
      <c r="A75" s="10">
        <v>71</v>
      </c>
      <c r="B75" s="11"/>
      <c r="C75" s="11" t="s">
        <v>166</v>
      </c>
      <c r="D75" s="12">
        <v>2080503</v>
      </c>
      <c r="E75" s="12">
        <v>30299</v>
      </c>
      <c r="F75" s="11">
        <v>50299</v>
      </c>
      <c r="G75" s="11"/>
      <c r="H75" s="13">
        <v>1.2</v>
      </c>
      <c r="I75" s="13" t="s">
        <v>167</v>
      </c>
    </row>
    <row r="76" s="1" customFormat="1" ht="27.95" customHeight="1" spans="1:9">
      <c r="A76" s="10">
        <v>72</v>
      </c>
      <c r="B76" s="11" t="s">
        <v>168</v>
      </c>
      <c r="C76" s="11" t="s">
        <v>169</v>
      </c>
      <c r="D76" s="12">
        <v>2013399</v>
      </c>
      <c r="E76" s="12">
        <v>30201</v>
      </c>
      <c r="F76" s="11">
        <v>502</v>
      </c>
      <c r="G76" s="11"/>
      <c r="H76" s="13">
        <v>15</v>
      </c>
      <c r="I76" s="15" t="s">
        <v>170</v>
      </c>
    </row>
    <row r="77" s="1" customFormat="1" ht="27.95" customHeight="1" spans="1:9">
      <c r="A77" s="10">
        <v>73</v>
      </c>
      <c r="B77" s="11"/>
      <c r="C77" s="11" t="s">
        <v>171</v>
      </c>
      <c r="D77" s="12">
        <v>2013399</v>
      </c>
      <c r="E77" s="12">
        <v>30201</v>
      </c>
      <c r="F77" s="11">
        <v>502</v>
      </c>
      <c r="G77" s="11"/>
      <c r="H77" s="13">
        <v>4</v>
      </c>
      <c r="I77" s="13" t="s">
        <v>172</v>
      </c>
    </row>
    <row r="78" s="1" customFormat="1" ht="27.95" customHeight="1" spans="1:9">
      <c r="A78" s="10">
        <v>74</v>
      </c>
      <c r="B78" s="11"/>
      <c r="C78" s="11" t="s">
        <v>173</v>
      </c>
      <c r="D78" s="12">
        <v>2013304</v>
      </c>
      <c r="E78" s="12">
        <v>30201</v>
      </c>
      <c r="F78" s="11">
        <v>502</v>
      </c>
      <c r="G78" s="11"/>
      <c r="H78" s="13">
        <v>30</v>
      </c>
      <c r="I78" s="13" t="s">
        <v>174</v>
      </c>
    </row>
    <row r="79" s="1" customFormat="1" ht="45" customHeight="1" spans="1:9">
      <c r="A79" s="10">
        <v>75</v>
      </c>
      <c r="B79" s="11"/>
      <c r="C79" s="11" t="s">
        <v>175</v>
      </c>
      <c r="D79" s="12">
        <v>2013302</v>
      </c>
      <c r="E79" s="12">
        <v>30201</v>
      </c>
      <c r="F79" s="11">
        <v>502</v>
      </c>
      <c r="G79" s="11"/>
      <c r="H79" s="13">
        <v>20</v>
      </c>
      <c r="I79" s="15" t="s">
        <v>176</v>
      </c>
    </row>
    <row r="80" s="1" customFormat="1" ht="26" customHeight="1" spans="1:9">
      <c r="A80" s="10">
        <v>76</v>
      </c>
      <c r="B80" s="11"/>
      <c r="C80" s="11" t="s">
        <v>177</v>
      </c>
      <c r="D80" s="12">
        <v>2013399</v>
      </c>
      <c r="E80" s="12">
        <v>30299</v>
      </c>
      <c r="F80" s="11">
        <v>502</v>
      </c>
      <c r="G80" s="11"/>
      <c r="H80" s="13">
        <v>10</v>
      </c>
      <c r="I80" s="13" t="s">
        <v>178</v>
      </c>
    </row>
    <row r="81" s="1" customFormat="1" ht="27.95" customHeight="1" spans="1:9">
      <c r="A81" s="10">
        <v>77</v>
      </c>
      <c r="B81" s="11"/>
      <c r="C81" s="11" t="s">
        <v>179</v>
      </c>
      <c r="D81" s="12">
        <v>2013302</v>
      </c>
      <c r="E81" s="12">
        <v>30201</v>
      </c>
      <c r="F81" s="11">
        <v>502</v>
      </c>
      <c r="G81" s="11"/>
      <c r="H81" s="13">
        <v>15</v>
      </c>
      <c r="I81" s="13" t="s">
        <v>180</v>
      </c>
    </row>
    <row r="82" s="1" customFormat="1" ht="42" customHeight="1" spans="1:9">
      <c r="A82" s="10">
        <v>78</v>
      </c>
      <c r="B82" s="11"/>
      <c r="C82" s="11" t="s">
        <v>181</v>
      </c>
      <c r="D82" s="12">
        <v>2013304</v>
      </c>
      <c r="E82" s="12">
        <v>30201</v>
      </c>
      <c r="F82" s="11">
        <v>502</v>
      </c>
      <c r="G82" s="11"/>
      <c r="H82" s="13">
        <v>5</v>
      </c>
      <c r="I82" s="13" t="s">
        <v>182</v>
      </c>
    </row>
    <row r="83" s="1" customFormat="1" ht="35" customHeight="1" spans="1:9">
      <c r="A83" s="10">
        <v>79</v>
      </c>
      <c r="B83" s="11"/>
      <c r="C83" s="11" t="s">
        <v>183</v>
      </c>
      <c r="D83" s="12">
        <v>2013399</v>
      </c>
      <c r="E83" s="12">
        <v>30201</v>
      </c>
      <c r="F83" s="11">
        <v>502</v>
      </c>
      <c r="G83" s="11"/>
      <c r="H83" s="13">
        <v>4</v>
      </c>
      <c r="I83" s="13" t="s">
        <v>184</v>
      </c>
    </row>
    <row r="84" s="1" customFormat="1" ht="35" customHeight="1" spans="1:9">
      <c r="A84" s="10">
        <v>80</v>
      </c>
      <c r="B84" s="11"/>
      <c r="C84" s="11" t="s">
        <v>185</v>
      </c>
      <c r="D84" s="12"/>
      <c r="E84" s="12"/>
      <c r="F84" s="11"/>
      <c r="G84" s="11"/>
      <c r="H84" s="13">
        <v>1.95</v>
      </c>
      <c r="I84" s="13" t="s">
        <v>186</v>
      </c>
    </row>
    <row r="85" s="1" customFormat="1" ht="35" customHeight="1" spans="1:9">
      <c r="A85" s="10">
        <v>81</v>
      </c>
      <c r="B85" s="11"/>
      <c r="C85" s="11" t="s">
        <v>187</v>
      </c>
      <c r="D85" s="12"/>
      <c r="E85" s="12"/>
      <c r="F85" s="11"/>
      <c r="G85" s="11"/>
      <c r="H85" s="13">
        <v>20</v>
      </c>
      <c r="I85" s="13" t="s">
        <v>188</v>
      </c>
    </row>
    <row r="86" s="1" customFormat="1" ht="27.95" customHeight="1" spans="1:9">
      <c r="A86" s="10">
        <v>82</v>
      </c>
      <c r="B86" s="11" t="s">
        <v>189</v>
      </c>
      <c r="C86" s="11" t="s">
        <v>190</v>
      </c>
      <c r="D86" s="11">
        <v>2013404</v>
      </c>
      <c r="E86" s="11">
        <v>30305</v>
      </c>
      <c r="F86" s="11">
        <v>509</v>
      </c>
      <c r="G86" s="11"/>
      <c r="H86" s="15">
        <v>120.94</v>
      </c>
      <c r="I86" s="15" t="s">
        <v>191</v>
      </c>
    </row>
    <row r="87" s="1" customFormat="1" ht="27.95" customHeight="1" spans="1:9">
      <c r="A87" s="10">
        <v>83</v>
      </c>
      <c r="B87" s="11"/>
      <c r="C87" s="11" t="s">
        <v>192</v>
      </c>
      <c r="D87" s="11">
        <v>2013401</v>
      </c>
      <c r="E87" s="11">
        <v>30102</v>
      </c>
      <c r="F87" s="11">
        <v>501</v>
      </c>
      <c r="G87" s="11"/>
      <c r="H87" s="15">
        <v>22.32</v>
      </c>
      <c r="I87" s="15" t="s">
        <v>193</v>
      </c>
    </row>
    <row r="88" s="1" customFormat="1" ht="27.95" customHeight="1" spans="1:9">
      <c r="A88" s="10">
        <v>84</v>
      </c>
      <c r="B88" s="11"/>
      <c r="C88" s="11" t="s">
        <v>194</v>
      </c>
      <c r="D88" s="11">
        <v>2013499</v>
      </c>
      <c r="E88" s="11">
        <v>30201</v>
      </c>
      <c r="F88" s="11">
        <v>502</v>
      </c>
      <c r="G88" s="11"/>
      <c r="H88" s="15">
        <v>1</v>
      </c>
      <c r="I88" s="15" t="s">
        <v>195</v>
      </c>
    </row>
    <row r="89" s="1" customFormat="1" ht="27.95" customHeight="1" spans="1:9">
      <c r="A89" s="10">
        <v>85</v>
      </c>
      <c r="B89" s="11"/>
      <c r="C89" s="11" t="s">
        <v>196</v>
      </c>
      <c r="D89" s="11">
        <v>2013499</v>
      </c>
      <c r="E89" s="11">
        <v>30205</v>
      </c>
      <c r="F89" s="11">
        <v>509</v>
      </c>
      <c r="G89" s="11"/>
      <c r="H89" s="15">
        <v>70</v>
      </c>
      <c r="I89" s="15" t="s">
        <v>197</v>
      </c>
    </row>
    <row r="90" s="1" customFormat="1" ht="27.95" customHeight="1" spans="1:9">
      <c r="A90" s="10">
        <v>86</v>
      </c>
      <c r="B90" s="11"/>
      <c r="C90" s="11" t="s">
        <v>198</v>
      </c>
      <c r="D90" s="11">
        <v>2013499</v>
      </c>
      <c r="E90" s="11">
        <v>30201</v>
      </c>
      <c r="F90" s="11">
        <v>502</v>
      </c>
      <c r="G90" s="11"/>
      <c r="H90" s="15">
        <v>3</v>
      </c>
      <c r="I90" s="15" t="s">
        <v>199</v>
      </c>
    </row>
    <row r="91" s="1" customFormat="1" ht="27.95" customHeight="1" spans="1:9">
      <c r="A91" s="10">
        <v>87</v>
      </c>
      <c r="B91" s="11"/>
      <c r="C91" s="11" t="s">
        <v>200</v>
      </c>
      <c r="D91" s="11">
        <v>2013404</v>
      </c>
      <c r="E91" s="11">
        <v>30299</v>
      </c>
      <c r="F91" s="11">
        <v>502</v>
      </c>
      <c r="G91" s="11"/>
      <c r="H91" s="15">
        <v>5</v>
      </c>
      <c r="I91" s="15" t="s">
        <v>201</v>
      </c>
    </row>
    <row r="92" s="1" customFormat="1" ht="27.95" customHeight="1" spans="1:9">
      <c r="A92" s="10">
        <v>88</v>
      </c>
      <c r="B92" s="11" t="s">
        <v>203</v>
      </c>
      <c r="C92" s="11" t="s">
        <v>204</v>
      </c>
      <c r="D92" s="12">
        <v>2049999</v>
      </c>
      <c r="E92" s="12">
        <v>30299</v>
      </c>
      <c r="F92" s="11">
        <v>50299</v>
      </c>
      <c r="G92" s="11"/>
      <c r="H92" s="13">
        <v>4.7</v>
      </c>
      <c r="I92" s="13" t="s">
        <v>205</v>
      </c>
    </row>
    <row r="93" s="1" customFormat="1" ht="27.95" customHeight="1" spans="1:9">
      <c r="A93" s="10">
        <v>89</v>
      </c>
      <c r="B93" s="11"/>
      <c r="C93" s="11" t="s">
        <v>206</v>
      </c>
      <c r="D93" s="12">
        <v>2049999</v>
      </c>
      <c r="E93" s="12">
        <v>30299</v>
      </c>
      <c r="F93" s="11">
        <v>50299</v>
      </c>
      <c r="G93" s="11"/>
      <c r="H93" s="13">
        <v>62.7</v>
      </c>
      <c r="I93" s="13" t="s">
        <v>207</v>
      </c>
    </row>
    <row r="94" s="1" customFormat="1" ht="27.95" customHeight="1" spans="1:9">
      <c r="A94" s="10">
        <v>90</v>
      </c>
      <c r="B94" s="11"/>
      <c r="C94" s="11" t="s">
        <v>208</v>
      </c>
      <c r="D94" s="12">
        <v>2049999</v>
      </c>
      <c r="E94" s="12">
        <v>30299</v>
      </c>
      <c r="F94" s="11">
        <v>50299</v>
      </c>
      <c r="G94" s="11"/>
      <c r="H94" s="13">
        <v>20</v>
      </c>
      <c r="I94" s="13" t="s">
        <v>209</v>
      </c>
    </row>
    <row r="95" s="1" customFormat="1" ht="27.95" customHeight="1" spans="1:9">
      <c r="A95" s="10">
        <v>91</v>
      </c>
      <c r="B95" s="11"/>
      <c r="C95" s="11" t="s">
        <v>210</v>
      </c>
      <c r="D95" s="12">
        <v>2049999</v>
      </c>
      <c r="E95" s="12">
        <v>30299</v>
      </c>
      <c r="F95" s="11">
        <v>50299</v>
      </c>
      <c r="G95" s="11"/>
      <c r="H95" s="13">
        <v>60</v>
      </c>
      <c r="I95" s="13" t="s">
        <v>211</v>
      </c>
    </row>
    <row r="96" s="1" customFormat="1" ht="27.95" customHeight="1" spans="1:9">
      <c r="A96" s="10">
        <v>92</v>
      </c>
      <c r="B96" s="11" t="s">
        <v>212</v>
      </c>
      <c r="C96" s="11" t="s">
        <v>213</v>
      </c>
      <c r="D96" s="12"/>
      <c r="E96" s="12"/>
      <c r="F96" s="11"/>
      <c r="G96" s="11"/>
      <c r="H96" s="13">
        <v>80</v>
      </c>
      <c r="I96" s="13" t="s">
        <v>214</v>
      </c>
    </row>
    <row r="97" s="1" customFormat="1" ht="27.95" customHeight="1" spans="1:9">
      <c r="A97" s="10">
        <v>93</v>
      </c>
      <c r="B97" s="11"/>
      <c r="C97" s="11" t="s">
        <v>215</v>
      </c>
      <c r="D97" s="12"/>
      <c r="E97" s="12"/>
      <c r="F97" s="11"/>
      <c r="G97" s="11"/>
      <c r="H97" s="13">
        <v>10</v>
      </c>
      <c r="I97" s="13" t="s">
        <v>216</v>
      </c>
    </row>
    <row r="98" s="1" customFormat="1" ht="27.95" customHeight="1" spans="1:9">
      <c r="A98" s="10">
        <v>94</v>
      </c>
      <c r="B98" s="11"/>
      <c r="C98" s="11" t="s">
        <v>217</v>
      </c>
      <c r="D98" s="12"/>
      <c r="E98" s="12"/>
      <c r="F98" s="11"/>
      <c r="G98" s="11"/>
      <c r="H98" s="13">
        <v>10</v>
      </c>
      <c r="I98" s="13" t="s">
        <v>216</v>
      </c>
    </row>
    <row r="99" s="1" customFormat="1" ht="27.95" customHeight="1" spans="1:9">
      <c r="A99" s="10">
        <v>95</v>
      </c>
      <c r="B99" s="11"/>
      <c r="C99" s="11" t="s">
        <v>218</v>
      </c>
      <c r="D99" s="12"/>
      <c r="E99" s="12"/>
      <c r="F99" s="11"/>
      <c r="G99" s="11"/>
      <c r="H99" s="13">
        <v>10</v>
      </c>
      <c r="I99" s="13" t="s">
        <v>219</v>
      </c>
    </row>
    <row r="100" s="1" customFormat="1" ht="32" customHeight="1" spans="1:9">
      <c r="A100" s="10">
        <v>96</v>
      </c>
      <c r="B100" s="11" t="s">
        <v>220</v>
      </c>
      <c r="C100" s="11" t="s">
        <v>221</v>
      </c>
      <c r="D100" s="12">
        <v>2049999</v>
      </c>
      <c r="E100" s="12" t="s">
        <v>222</v>
      </c>
      <c r="F100" s="11" t="s">
        <v>33</v>
      </c>
      <c r="G100" s="11"/>
      <c r="H100" s="13">
        <v>1</v>
      </c>
      <c r="I100" s="13" t="s">
        <v>223</v>
      </c>
    </row>
    <row r="101" s="1" customFormat="1" ht="33" customHeight="1" spans="1:9">
      <c r="A101" s="10">
        <v>97</v>
      </c>
      <c r="B101" s="11"/>
      <c r="C101" s="11" t="s">
        <v>224</v>
      </c>
      <c r="D101" s="12">
        <v>2040219</v>
      </c>
      <c r="E101" s="12" t="s">
        <v>225</v>
      </c>
      <c r="F101" s="11" t="s">
        <v>33</v>
      </c>
      <c r="G101" s="11"/>
      <c r="H101" s="13">
        <v>150</v>
      </c>
      <c r="I101" s="15" t="s">
        <v>226</v>
      </c>
    </row>
    <row r="102" s="1" customFormat="1" ht="27.95" customHeight="1" spans="1:9">
      <c r="A102" s="10">
        <v>98</v>
      </c>
      <c r="B102" s="11"/>
      <c r="C102" s="11" t="s">
        <v>227</v>
      </c>
      <c r="D102" s="12">
        <v>2040220</v>
      </c>
      <c r="E102" s="12" t="s">
        <v>228</v>
      </c>
      <c r="F102" s="11" t="s">
        <v>229</v>
      </c>
      <c r="G102" s="11"/>
      <c r="H102" s="13">
        <v>30</v>
      </c>
      <c r="I102" s="13" t="s">
        <v>230</v>
      </c>
    </row>
    <row r="103" s="1" customFormat="1" ht="27.95" customHeight="1" spans="1:9">
      <c r="A103" s="10">
        <v>99</v>
      </c>
      <c r="B103" s="11"/>
      <c r="C103" s="11" t="s">
        <v>231</v>
      </c>
      <c r="D103" s="12">
        <v>2049999</v>
      </c>
      <c r="E103" s="12" t="s">
        <v>232</v>
      </c>
      <c r="F103" s="11" t="s">
        <v>33</v>
      </c>
      <c r="G103" s="11"/>
      <c r="H103" s="13">
        <v>28.2755</v>
      </c>
      <c r="I103" s="13" t="s">
        <v>233</v>
      </c>
    </row>
    <row r="104" s="1" customFormat="1" ht="27.95" customHeight="1" spans="1:9">
      <c r="A104" s="10">
        <v>100</v>
      </c>
      <c r="B104" s="11"/>
      <c r="C104" s="11" t="s">
        <v>234</v>
      </c>
      <c r="D104" s="12"/>
      <c r="E104" s="12"/>
      <c r="F104" s="11"/>
      <c r="G104" s="11"/>
      <c r="H104" s="13">
        <v>10</v>
      </c>
      <c r="I104" s="13" t="s">
        <v>235</v>
      </c>
    </row>
    <row r="105" s="1" customFormat="1" ht="27.95" customHeight="1" spans="1:9">
      <c r="A105" s="10">
        <v>101</v>
      </c>
      <c r="B105" s="11" t="s">
        <v>236</v>
      </c>
      <c r="C105" s="11" t="s">
        <v>237</v>
      </c>
      <c r="D105" s="11" t="s">
        <v>238</v>
      </c>
      <c r="E105" s="11">
        <v>302</v>
      </c>
      <c r="F105" s="11">
        <v>502</v>
      </c>
      <c r="G105" s="11"/>
      <c r="H105" s="15">
        <v>10</v>
      </c>
      <c r="I105" s="15" t="s">
        <v>239</v>
      </c>
    </row>
    <row r="106" s="1" customFormat="1" ht="27.95" customHeight="1" spans="1:9">
      <c r="A106" s="10">
        <v>102</v>
      </c>
      <c r="B106" s="11"/>
      <c r="C106" s="11" t="s">
        <v>240</v>
      </c>
      <c r="D106" s="11" t="s">
        <v>241</v>
      </c>
      <c r="E106" s="11">
        <v>302</v>
      </c>
      <c r="F106" s="11">
        <v>502</v>
      </c>
      <c r="G106" s="11"/>
      <c r="H106" s="15">
        <v>20</v>
      </c>
      <c r="I106" s="15" t="s">
        <v>242</v>
      </c>
    </row>
    <row r="107" s="1" customFormat="1" ht="38" customHeight="1" spans="1:9">
      <c r="A107" s="10">
        <v>103</v>
      </c>
      <c r="B107" s="11"/>
      <c r="C107" s="11" t="s">
        <v>243</v>
      </c>
      <c r="D107" s="11" t="s">
        <v>244</v>
      </c>
      <c r="E107" s="11">
        <v>302</v>
      </c>
      <c r="F107" s="11">
        <v>502</v>
      </c>
      <c r="G107" s="11"/>
      <c r="H107" s="15">
        <v>64</v>
      </c>
      <c r="I107" s="15" t="s">
        <v>245</v>
      </c>
    </row>
    <row r="108" s="1" customFormat="1" ht="36" customHeight="1" spans="1:9">
      <c r="A108" s="10">
        <v>104</v>
      </c>
      <c r="B108" s="11"/>
      <c r="C108" s="11" t="s">
        <v>246</v>
      </c>
      <c r="D108" s="11" t="s">
        <v>244</v>
      </c>
      <c r="E108" s="11">
        <v>302</v>
      </c>
      <c r="F108" s="11">
        <v>502</v>
      </c>
      <c r="G108" s="11"/>
      <c r="H108" s="15">
        <v>10</v>
      </c>
      <c r="I108" s="15" t="s">
        <v>247</v>
      </c>
    </row>
    <row r="109" s="1" customFormat="1" ht="27.95" customHeight="1" spans="1:9">
      <c r="A109" s="10">
        <v>105</v>
      </c>
      <c r="B109" s="11"/>
      <c r="C109" s="11" t="s">
        <v>248</v>
      </c>
      <c r="D109" s="11" t="s">
        <v>244</v>
      </c>
      <c r="E109" s="11">
        <v>302</v>
      </c>
      <c r="F109" s="11">
        <v>502</v>
      </c>
      <c r="G109" s="11"/>
      <c r="H109" s="15">
        <v>4</v>
      </c>
      <c r="I109" s="15" t="s">
        <v>249</v>
      </c>
    </row>
    <row r="110" s="1" customFormat="1" ht="32" customHeight="1" spans="1:9">
      <c r="A110" s="10">
        <v>106</v>
      </c>
      <c r="B110" s="11"/>
      <c r="C110" s="11" t="s">
        <v>250</v>
      </c>
      <c r="D110" s="11" t="s">
        <v>244</v>
      </c>
      <c r="E110" s="11">
        <v>302</v>
      </c>
      <c r="F110" s="11">
        <v>502</v>
      </c>
      <c r="G110" s="11"/>
      <c r="H110" s="15">
        <v>20.8</v>
      </c>
      <c r="I110" s="15" t="s">
        <v>251</v>
      </c>
    </row>
    <row r="111" s="1" customFormat="1" ht="36" customHeight="1" spans="1:9">
      <c r="A111" s="10">
        <v>107</v>
      </c>
      <c r="B111" s="11"/>
      <c r="C111" s="11" t="s">
        <v>252</v>
      </c>
      <c r="D111" s="11" t="s">
        <v>244</v>
      </c>
      <c r="E111" s="11">
        <v>302</v>
      </c>
      <c r="F111" s="11">
        <v>502</v>
      </c>
      <c r="G111" s="11"/>
      <c r="H111" s="15">
        <v>5</v>
      </c>
      <c r="I111" s="15" t="s">
        <v>253</v>
      </c>
    </row>
    <row r="112" s="1" customFormat="1" ht="27.95" customHeight="1" spans="1:9">
      <c r="A112" s="10">
        <v>108</v>
      </c>
      <c r="B112" s="11"/>
      <c r="C112" s="11" t="s">
        <v>254</v>
      </c>
      <c r="D112" s="11"/>
      <c r="E112" s="11"/>
      <c r="F112" s="11"/>
      <c r="G112" s="11"/>
      <c r="H112" s="15">
        <v>20</v>
      </c>
      <c r="I112" s="15" t="s">
        <v>253</v>
      </c>
    </row>
    <row r="113" s="1" customFormat="1" ht="27.95" customHeight="1" spans="1:9">
      <c r="A113" s="10">
        <v>109</v>
      </c>
      <c r="B113" s="11" t="s">
        <v>255</v>
      </c>
      <c r="C113" s="11" t="s">
        <v>256</v>
      </c>
      <c r="D113" s="11" t="s">
        <v>257</v>
      </c>
      <c r="E113" s="11" t="s">
        <v>258</v>
      </c>
      <c r="F113" s="11" t="s">
        <v>52</v>
      </c>
      <c r="G113" s="11"/>
      <c r="H113" s="15">
        <v>217</v>
      </c>
      <c r="I113" s="15" t="s">
        <v>259</v>
      </c>
    </row>
    <row r="114" s="1" customFormat="1" ht="27.95" customHeight="1" spans="1:9">
      <c r="A114" s="10">
        <v>110</v>
      </c>
      <c r="B114" s="11" t="s">
        <v>260</v>
      </c>
      <c r="C114" s="11" t="s">
        <v>261</v>
      </c>
      <c r="D114" s="11">
        <v>2070899</v>
      </c>
      <c r="E114" s="11">
        <v>30213</v>
      </c>
      <c r="F114" s="11">
        <v>505</v>
      </c>
      <c r="G114" s="11"/>
      <c r="H114" s="15">
        <v>59</v>
      </c>
      <c r="I114" s="15" t="s">
        <v>262</v>
      </c>
    </row>
    <row r="115" s="1" customFormat="1" ht="33" customHeight="1" spans="1:9">
      <c r="A115" s="10">
        <v>111</v>
      </c>
      <c r="B115" s="11"/>
      <c r="C115" s="11" t="s">
        <v>263</v>
      </c>
      <c r="D115" s="11">
        <v>2070899</v>
      </c>
      <c r="E115" s="11">
        <v>30213</v>
      </c>
      <c r="F115" s="11">
        <v>505</v>
      </c>
      <c r="G115" s="11"/>
      <c r="H115" s="15">
        <v>70</v>
      </c>
      <c r="I115" s="15" t="s">
        <v>264</v>
      </c>
    </row>
    <row r="116" s="1" customFormat="1" ht="27.95" customHeight="1" spans="1:9">
      <c r="A116" s="10">
        <v>112</v>
      </c>
      <c r="B116" s="11"/>
      <c r="C116" s="11" t="s">
        <v>265</v>
      </c>
      <c r="D116" s="11">
        <v>2070899</v>
      </c>
      <c r="E116" s="11">
        <v>30214</v>
      </c>
      <c r="F116" s="11">
        <v>505</v>
      </c>
      <c r="G116" s="11"/>
      <c r="H116" s="15">
        <v>30</v>
      </c>
      <c r="I116" s="15" t="s">
        <v>266</v>
      </c>
    </row>
    <row r="117" s="1" customFormat="1" ht="27.95" customHeight="1" spans="1:9">
      <c r="A117" s="10">
        <v>113</v>
      </c>
      <c r="B117" s="11"/>
      <c r="C117" s="11" t="s">
        <v>267</v>
      </c>
      <c r="D117" s="11">
        <v>2070808</v>
      </c>
      <c r="E117" s="11">
        <v>30214</v>
      </c>
      <c r="F117" s="11">
        <v>505</v>
      </c>
      <c r="G117" s="11"/>
      <c r="H117" s="15">
        <v>4.5</v>
      </c>
      <c r="I117" s="15" t="s">
        <v>268</v>
      </c>
    </row>
    <row r="118" s="1" customFormat="1" ht="27.95" customHeight="1" spans="1:9">
      <c r="A118" s="10">
        <v>114</v>
      </c>
      <c r="B118" s="11"/>
      <c r="C118" s="11" t="s">
        <v>269</v>
      </c>
      <c r="D118" s="11">
        <v>2070899</v>
      </c>
      <c r="E118" s="11">
        <v>30305</v>
      </c>
      <c r="F118" s="11">
        <v>509</v>
      </c>
      <c r="G118" s="11"/>
      <c r="H118" s="15">
        <v>4</v>
      </c>
      <c r="I118" s="15" t="s">
        <v>270</v>
      </c>
    </row>
    <row r="119" s="1" customFormat="1" ht="27.95" customHeight="1" spans="1:9">
      <c r="A119" s="10">
        <v>115</v>
      </c>
      <c r="B119" s="11"/>
      <c r="C119" s="11" t="s">
        <v>271</v>
      </c>
      <c r="D119" s="11">
        <v>2070808</v>
      </c>
      <c r="E119" s="11">
        <v>30201</v>
      </c>
      <c r="F119" s="11">
        <v>505</v>
      </c>
      <c r="G119" s="11"/>
      <c r="H119" s="15">
        <v>13.11</v>
      </c>
      <c r="I119" s="15" t="s">
        <v>272</v>
      </c>
    </row>
    <row r="120" s="1" customFormat="1" ht="27.95" customHeight="1" spans="1:9">
      <c r="A120" s="10">
        <v>116</v>
      </c>
      <c r="B120" s="11"/>
      <c r="C120" s="11" t="s">
        <v>273</v>
      </c>
      <c r="D120" s="11">
        <v>2070899</v>
      </c>
      <c r="E120" s="11">
        <v>30213</v>
      </c>
      <c r="F120" s="11">
        <v>505</v>
      </c>
      <c r="G120" s="11"/>
      <c r="H120" s="15">
        <v>6</v>
      </c>
      <c r="I120" s="15" t="s">
        <v>274</v>
      </c>
    </row>
    <row r="121" s="1" customFormat="1" ht="27.95" customHeight="1" spans="1:9">
      <c r="A121" s="10">
        <v>117</v>
      </c>
      <c r="B121" s="11" t="s">
        <v>275</v>
      </c>
      <c r="C121" s="11" t="s">
        <v>276</v>
      </c>
      <c r="D121" s="11">
        <v>2010505</v>
      </c>
      <c r="E121" s="11" t="s">
        <v>52</v>
      </c>
      <c r="F121" s="11" t="s">
        <v>33</v>
      </c>
      <c r="G121" s="11"/>
      <c r="H121" s="13">
        <v>6.84</v>
      </c>
      <c r="I121" s="13" t="s">
        <v>277</v>
      </c>
    </row>
    <row r="122" s="1" customFormat="1" ht="27.95" customHeight="1" spans="1:9">
      <c r="A122" s="10">
        <v>118</v>
      </c>
      <c r="B122" s="11"/>
      <c r="C122" s="11" t="s">
        <v>278</v>
      </c>
      <c r="D122" s="11">
        <v>2010508</v>
      </c>
      <c r="E122" s="11" t="s">
        <v>44</v>
      </c>
      <c r="F122" s="11" t="s">
        <v>33</v>
      </c>
      <c r="G122" s="11"/>
      <c r="H122" s="13">
        <v>20</v>
      </c>
      <c r="I122" s="13" t="s">
        <v>279</v>
      </c>
    </row>
    <row r="123" s="1" customFormat="1" ht="33" customHeight="1" spans="1:9">
      <c r="A123" s="10">
        <v>119</v>
      </c>
      <c r="B123" s="11"/>
      <c r="C123" s="11" t="s">
        <v>280</v>
      </c>
      <c r="D123" s="11"/>
      <c r="E123" s="11"/>
      <c r="F123" s="11"/>
      <c r="G123" s="11"/>
      <c r="H123" s="13">
        <v>40</v>
      </c>
      <c r="I123" s="13" t="s">
        <v>281</v>
      </c>
    </row>
    <row r="124" s="1" customFormat="1" ht="37" customHeight="1" spans="1:9">
      <c r="A124" s="10">
        <v>120</v>
      </c>
      <c r="B124" s="11" t="s">
        <v>282</v>
      </c>
      <c r="C124" s="11" t="s">
        <v>283</v>
      </c>
      <c r="D124" s="12">
        <v>2240199</v>
      </c>
      <c r="E124" s="12">
        <v>30299</v>
      </c>
      <c r="F124" s="11">
        <v>50299</v>
      </c>
      <c r="G124" s="11"/>
      <c r="H124" s="13">
        <v>20</v>
      </c>
      <c r="I124" s="13" t="s">
        <v>284</v>
      </c>
    </row>
    <row r="125" s="1" customFormat="1" ht="27.95" customHeight="1" spans="1:9">
      <c r="A125" s="10">
        <v>121</v>
      </c>
      <c r="B125" s="11"/>
      <c r="C125" s="11" t="s">
        <v>285</v>
      </c>
      <c r="D125" s="12">
        <v>2080299</v>
      </c>
      <c r="E125" s="12">
        <v>30299</v>
      </c>
      <c r="F125" s="11">
        <v>50299</v>
      </c>
      <c r="G125" s="11"/>
      <c r="H125" s="13">
        <v>20</v>
      </c>
      <c r="I125" s="13" t="s">
        <v>286</v>
      </c>
    </row>
    <row r="126" s="1" customFormat="1" ht="31" customHeight="1" spans="1:9">
      <c r="A126" s="10">
        <v>122</v>
      </c>
      <c r="B126" s="11"/>
      <c r="C126" s="11" t="s">
        <v>287</v>
      </c>
      <c r="D126" s="12">
        <v>2080299</v>
      </c>
      <c r="E126" s="12">
        <v>30299</v>
      </c>
      <c r="F126" s="11">
        <v>50299</v>
      </c>
      <c r="G126" s="11"/>
      <c r="H126" s="13">
        <v>45</v>
      </c>
      <c r="I126" s="13" t="s">
        <v>288</v>
      </c>
    </row>
    <row r="127" s="1" customFormat="1" ht="27.95" customHeight="1" spans="1:9">
      <c r="A127" s="10">
        <v>123</v>
      </c>
      <c r="B127" s="11"/>
      <c r="C127" s="11" t="s">
        <v>289</v>
      </c>
      <c r="D127" s="12">
        <v>2210199</v>
      </c>
      <c r="E127" s="12">
        <v>30299</v>
      </c>
      <c r="F127" s="11">
        <v>50299</v>
      </c>
      <c r="G127" s="11"/>
      <c r="H127" s="13">
        <v>10</v>
      </c>
      <c r="I127" s="13" t="s">
        <v>290</v>
      </c>
    </row>
    <row r="128" s="1" customFormat="1" ht="36" customHeight="1" spans="1:9">
      <c r="A128" s="10">
        <v>124</v>
      </c>
      <c r="B128" s="11"/>
      <c r="C128" s="11" t="s">
        <v>291</v>
      </c>
      <c r="D128" s="12"/>
      <c r="E128" s="12"/>
      <c r="F128" s="11"/>
      <c r="G128" s="11"/>
      <c r="H128" s="13">
        <v>0.5496</v>
      </c>
      <c r="I128" s="13" t="s">
        <v>288</v>
      </c>
    </row>
    <row r="129" s="1" customFormat="1" ht="36" customHeight="1" spans="1:9">
      <c r="A129" s="10">
        <v>125</v>
      </c>
      <c r="B129" s="11"/>
      <c r="C129" s="11" t="s">
        <v>292</v>
      </c>
      <c r="D129" s="12"/>
      <c r="E129" s="12"/>
      <c r="F129" s="11"/>
      <c r="G129" s="11"/>
      <c r="H129" s="13">
        <v>56.5</v>
      </c>
      <c r="I129" s="13" t="s">
        <v>290</v>
      </c>
    </row>
    <row r="130" s="1" customFormat="1" ht="36" customHeight="1" spans="1:9">
      <c r="A130" s="10">
        <v>126</v>
      </c>
      <c r="B130" s="11"/>
      <c r="C130" s="11" t="s">
        <v>293</v>
      </c>
      <c r="D130" s="12"/>
      <c r="E130" s="12"/>
      <c r="F130" s="11"/>
      <c r="G130" s="11"/>
      <c r="H130" s="13">
        <v>10</v>
      </c>
      <c r="I130" s="15" t="s">
        <v>294</v>
      </c>
    </row>
    <row r="131" s="1" customFormat="1" ht="27.95" customHeight="1" spans="1:9">
      <c r="A131" s="10">
        <v>127</v>
      </c>
      <c r="B131" s="11" t="s">
        <v>295</v>
      </c>
      <c r="C131" s="11" t="s">
        <v>296</v>
      </c>
      <c r="D131" s="12">
        <v>2012999</v>
      </c>
      <c r="E131" s="12">
        <v>30201</v>
      </c>
      <c r="F131" s="11">
        <v>50201</v>
      </c>
      <c r="G131" s="11"/>
      <c r="H131" s="13">
        <v>1</v>
      </c>
      <c r="I131" s="13" t="s">
        <v>297</v>
      </c>
    </row>
    <row r="132" s="1" customFormat="1" ht="27.95" customHeight="1" spans="1:9">
      <c r="A132" s="10">
        <v>128</v>
      </c>
      <c r="B132" s="11"/>
      <c r="C132" s="11" t="s">
        <v>298</v>
      </c>
      <c r="D132" s="12">
        <v>2012999</v>
      </c>
      <c r="E132" s="12">
        <v>30201</v>
      </c>
      <c r="F132" s="11">
        <v>50201</v>
      </c>
      <c r="G132" s="11"/>
      <c r="H132" s="13">
        <v>1</v>
      </c>
      <c r="I132" s="13" t="s">
        <v>299</v>
      </c>
    </row>
    <row r="133" s="1" customFormat="1" ht="27.95" customHeight="1" spans="1:9">
      <c r="A133" s="10">
        <v>129</v>
      </c>
      <c r="B133" s="11"/>
      <c r="C133" s="11" t="s">
        <v>300</v>
      </c>
      <c r="D133" s="12">
        <v>2012999</v>
      </c>
      <c r="E133" s="12">
        <v>30201</v>
      </c>
      <c r="F133" s="11">
        <v>50201</v>
      </c>
      <c r="G133" s="11"/>
      <c r="H133" s="13">
        <v>1</v>
      </c>
      <c r="I133" s="13" t="s">
        <v>299</v>
      </c>
    </row>
    <row r="134" s="1" customFormat="1" ht="27.95" customHeight="1" spans="1:9">
      <c r="A134" s="10">
        <v>130</v>
      </c>
      <c r="B134" s="11"/>
      <c r="C134" s="17" t="s">
        <v>301</v>
      </c>
      <c r="D134" s="12">
        <v>2012999</v>
      </c>
      <c r="E134" s="12">
        <v>30201</v>
      </c>
      <c r="F134" s="11">
        <v>50201</v>
      </c>
      <c r="G134" s="11"/>
      <c r="H134" s="18">
        <v>5</v>
      </c>
      <c r="I134" s="18" t="s">
        <v>302</v>
      </c>
    </row>
    <row r="135" s="1" customFormat="1" ht="31" customHeight="1" spans="1:9">
      <c r="A135" s="10">
        <v>131</v>
      </c>
      <c r="B135" s="11" t="s">
        <v>303</v>
      </c>
      <c r="C135" s="11" t="s">
        <v>304</v>
      </c>
      <c r="D135" s="12">
        <v>2129999</v>
      </c>
      <c r="E135" s="12"/>
      <c r="F135" s="11"/>
      <c r="G135" s="11"/>
      <c r="H135" s="13">
        <v>160</v>
      </c>
      <c r="I135" s="13" t="s">
        <v>305</v>
      </c>
    </row>
    <row r="136" s="1" customFormat="1" ht="27.95" customHeight="1" spans="1:9">
      <c r="A136" s="10">
        <v>132</v>
      </c>
      <c r="B136" s="11" t="s">
        <v>306</v>
      </c>
      <c r="C136" s="11" t="s">
        <v>307</v>
      </c>
      <c r="D136" s="12">
        <v>2012999</v>
      </c>
      <c r="E136" s="12">
        <v>30299</v>
      </c>
      <c r="F136" s="11">
        <v>502</v>
      </c>
      <c r="G136" s="11"/>
      <c r="H136" s="13">
        <v>4</v>
      </c>
      <c r="I136" s="13" t="s">
        <v>308</v>
      </c>
    </row>
    <row r="137" s="1" customFormat="1" ht="27.95" customHeight="1" spans="1:9">
      <c r="A137" s="10">
        <v>133</v>
      </c>
      <c r="B137" s="11"/>
      <c r="C137" s="11" t="s">
        <v>309</v>
      </c>
      <c r="D137" s="12">
        <v>2012999</v>
      </c>
      <c r="E137" s="12">
        <v>30299</v>
      </c>
      <c r="F137" s="11">
        <v>502</v>
      </c>
      <c r="G137" s="11"/>
      <c r="H137" s="13">
        <v>3</v>
      </c>
      <c r="I137" s="13" t="s">
        <v>310</v>
      </c>
    </row>
    <row r="138" s="1" customFormat="1" ht="30.75" customHeight="1" spans="1:9">
      <c r="A138" s="10">
        <v>134</v>
      </c>
      <c r="B138" s="11"/>
      <c r="C138" s="11" t="s">
        <v>311</v>
      </c>
      <c r="D138" s="12">
        <v>2012999</v>
      </c>
      <c r="E138" s="12">
        <v>30299</v>
      </c>
      <c r="F138" s="11">
        <v>502</v>
      </c>
      <c r="G138" s="11"/>
      <c r="H138" s="13">
        <v>6</v>
      </c>
      <c r="I138" s="13" t="s">
        <v>312</v>
      </c>
    </row>
    <row r="139" s="1" customFormat="1" ht="27.95" customHeight="1" spans="1:9">
      <c r="A139" s="10">
        <v>135</v>
      </c>
      <c r="B139" s="11" t="s">
        <v>313</v>
      </c>
      <c r="C139" s="11" t="s">
        <v>314</v>
      </c>
      <c r="D139" s="12">
        <v>2012906</v>
      </c>
      <c r="E139" s="12">
        <v>30299</v>
      </c>
      <c r="F139" s="11">
        <v>502</v>
      </c>
      <c r="G139" s="11"/>
      <c r="H139" s="13">
        <v>56</v>
      </c>
      <c r="I139" s="13" t="s">
        <v>315</v>
      </c>
    </row>
    <row r="140" s="1" customFormat="1" ht="27.95" customHeight="1" spans="1:9">
      <c r="A140" s="10">
        <v>136</v>
      </c>
      <c r="B140" s="11" t="s">
        <v>316</v>
      </c>
      <c r="C140" s="11" t="s">
        <v>317</v>
      </c>
      <c r="D140" s="12">
        <v>2010402</v>
      </c>
      <c r="E140" s="12">
        <v>30201</v>
      </c>
      <c r="F140" s="11">
        <v>502</v>
      </c>
      <c r="G140" s="11"/>
      <c r="H140" s="13">
        <v>5</v>
      </c>
      <c r="I140" s="13" t="s">
        <v>318</v>
      </c>
    </row>
    <row r="141" s="1" customFormat="1" ht="27.95" customHeight="1" spans="1:9">
      <c r="A141" s="10">
        <v>137</v>
      </c>
      <c r="B141" s="11"/>
      <c r="C141" s="11" t="s">
        <v>319</v>
      </c>
      <c r="D141" s="12">
        <v>2010499</v>
      </c>
      <c r="E141" s="12">
        <v>30201</v>
      </c>
      <c r="F141" s="11">
        <v>502</v>
      </c>
      <c r="G141" s="11"/>
      <c r="H141" s="13">
        <v>10</v>
      </c>
      <c r="I141" s="13" t="s">
        <v>320</v>
      </c>
    </row>
    <row r="142" s="1" customFormat="1" ht="27.95" customHeight="1" spans="1:9">
      <c r="A142" s="10">
        <v>138</v>
      </c>
      <c r="B142" s="11"/>
      <c r="C142" s="11" t="s">
        <v>321</v>
      </c>
      <c r="D142" s="12">
        <v>2010499</v>
      </c>
      <c r="E142" s="12">
        <v>30201</v>
      </c>
      <c r="F142" s="11">
        <v>502</v>
      </c>
      <c r="G142" s="11"/>
      <c r="H142" s="13">
        <v>5</v>
      </c>
      <c r="I142" s="13" t="s">
        <v>322</v>
      </c>
    </row>
    <row r="143" s="1" customFormat="1" ht="27.95" customHeight="1" spans="1:9">
      <c r="A143" s="10">
        <v>139</v>
      </c>
      <c r="B143" s="11"/>
      <c r="C143" s="11" t="s">
        <v>323</v>
      </c>
      <c r="D143" s="12">
        <v>2010499</v>
      </c>
      <c r="E143" s="12">
        <v>30201</v>
      </c>
      <c r="F143" s="11">
        <v>502</v>
      </c>
      <c r="G143" s="11"/>
      <c r="H143" s="13">
        <v>10</v>
      </c>
      <c r="I143" s="13" t="s">
        <v>324</v>
      </c>
    </row>
    <row r="144" s="1" customFormat="1" ht="27.95" customHeight="1" spans="1:9">
      <c r="A144" s="10">
        <v>140</v>
      </c>
      <c r="B144" s="11"/>
      <c r="C144" s="11" t="s">
        <v>325</v>
      </c>
      <c r="D144" s="12"/>
      <c r="E144" s="12"/>
      <c r="F144" s="11"/>
      <c r="G144" s="11"/>
      <c r="H144" s="13">
        <v>10</v>
      </c>
      <c r="I144" s="13" t="s">
        <v>326</v>
      </c>
    </row>
    <row r="145" s="1" customFormat="1" ht="27.95" customHeight="1" spans="1:9">
      <c r="A145" s="10">
        <v>141</v>
      </c>
      <c r="B145" s="11"/>
      <c r="C145" s="11" t="s">
        <v>327</v>
      </c>
      <c r="D145" s="12"/>
      <c r="E145" s="12"/>
      <c r="F145" s="11"/>
      <c r="G145" s="11"/>
      <c r="H145" s="13">
        <v>30</v>
      </c>
      <c r="I145" s="13" t="s">
        <v>328</v>
      </c>
    </row>
    <row r="146" s="1" customFormat="1" ht="27.95" customHeight="1" spans="1:9">
      <c r="A146" s="10">
        <v>142</v>
      </c>
      <c r="B146" s="17" t="s">
        <v>329</v>
      </c>
      <c r="C146" s="11" t="s">
        <v>330</v>
      </c>
      <c r="D146" s="12">
        <v>2070199</v>
      </c>
      <c r="E146" s="12">
        <v>39999</v>
      </c>
      <c r="F146" s="11">
        <v>599</v>
      </c>
      <c r="G146" s="11"/>
      <c r="H146" s="13">
        <v>11.3</v>
      </c>
      <c r="I146" s="13" t="s">
        <v>331</v>
      </c>
    </row>
    <row r="147" s="1" customFormat="1" ht="27.95" customHeight="1" spans="1:9">
      <c r="A147" s="10">
        <v>143</v>
      </c>
      <c r="B147" s="19"/>
      <c r="C147" s="11" t="s">
        <v>332</v>
      </c>
      <c r="D147" s="12"/>
      <c r="E147" s="12"/>
      <c r="F147" s="11"/>
      <c r="G147" s="11"/>
      <c r="H147" s="13">
        <v>10</v>
      </c>
      <c r="I147" s="13" t="s">
        <v>333</v>
      </c>
    </row>
    <row r="148" s="1" customFormat="1" ht="27.95" customHeight="1" spans="1:9">
      <c r="A148" s="10">
        <v>144</v>
      </c>
      <c r="B148" s="19"/>
      <c r="C148" s="11" t="s">
        <v>334</v>
      </c>
      <c r="D148" s="12"/>
      <c r="E148" s="12"/>
      <c r="F148" s="11"/>
      <c r="G148" s="11"/>
      <c r="H148" s="13">
        <v>50</v>
      </c>
      <c r="I148" s="13" t="s">
        <v>335</v>
      </c>
    </row>
    <row r="149" s="1" customFormat="1" ht="27.95" customHeight="1" spans="1:9">
      <c r="A149" s="10">
        <v>145</v>
      </c>
      <c r="B149" s="19"/>
      <c r="C149" s="11" t="s">
        <v>336</v>
      </c>
      <c r="D149" s="12"/>
      <c r="E149" s="12"/>
      <c r="F149" s="11"/>
      <c r="G149" s="11"/>
      <c r="H149" s="13">
        <v>20</v>
      </c>
      <c r="I149" s="13" t="s">
        <v>331</v>
      </c>
    </row>
    <row r="150" s="1" customFormat="1" ht="27.95" customHeight="1" spans="1:9">
      <c r="A150" s="10">
        <v>146</v>
      </c>
      <c r="B150" s="19"/>
      <c r="C150" s="11" t="s">
        <v>337</v>
      </c>
      <c r="D150" s="12"/>
      <c r="E150" s="12"/>
      <c r="F150" s="11"/>
      <c r="G150" s="11"/>
      <c r="H150" s="13">
        <v>100</v>
      </c>
      <c r="I150" s="13" t="s">
        <v>338</v>
      </c>
    </row>
    <row r="151" s="1" customFormat="1" ht="27.95" customHeight="1" spans="1:9">
      <c r="A151" s="10">
        <v>147</v>
      </c>
      <c r="B151" s="19"/>
      <c r="C151" s="11" t="s">
        <v>339</v>
      </c>
      <c r="D151" s="12"/>
      <c r="E151" s="12"/>
      <c r="F151" s="11"/>
      <c r="G151" s="11"/>
      <c r="H151" s="13">
        <v>12</v>
      </c>
      <c r="I151" s="13" t="s">
        <v>340</v>
      </c>
    </row>
    <row r="152" s="1" customFormat="1" ht="27.95" customHeight="1" spans="1:9">
      <c r="A152" s="10">
        <v>148</v>
      </c>
      <c r="B152" s="19"/>
      <c r="C152" s="11" t="s">
        <v>341</v>
      </c>
      <c r="D152" s="12"/>
      <c r="E152" s="12"/>
      <c r="F152" s="11"/>
      <c r="G152" s="11"/>
      <c r="H152" s="13">
        <v>80</v>
      </c>
      <c r="I152" s="13" t="s">
        <v>342</v>
      </c>
    </row>
    <row r="153" s="1" customFormat="1" ht="27.95" customHeight="1" spans="1:9">
      <c r="A153" s="10">
        <v>149</v>
      </c>
      <c r="B153" s="19"/>
      <c r="C153" s="11" t="s">
        <v>343</v>
      </c>
      <c r="D153" s="12"/>
      <c r="E153" s="12"/>
      <c r="F153" s="11"/>
      <c r="G153" s="11"/>
      <c r="H153" s="13">
        <v>155</v>
      </c>
      <c r="I153" s="13" t="s">
        <v>344</v>
      </c>
    </row>
    <row r="154" s="1" customFormat="1" ht="27.95" customHeight="1" spans="1:9">
      <c r="A154" s="10">
        <v>150</v>
      </c>
      <c r="B154" s="19"/>
      <c r="C154" s="11" t="s">
        <v>345</v>
      </c>
      <c r="D154" s="12"/>
      <c r="E154" s="12"/>
      <c r="F154" s="11"/>
      <c r="G154" s="11"/>
      <c r="H154" s="13">
        <v>20</v>
      </c>
      <c r="I154" s="13" t="s">
        <v>342</v>
      </c>
    </row>
    <row r="155" s="1" customFormat="1" ht="27.95" customHeight="1" spans="1:9">
      <c r="A155" s="10">
        <v>151</v>
      </c>
      <c r="B155" s="11" t="s">
        <v>346</v>
      </c>
      <c r="C155" s="11" t="s">
        <v>347</v>
      </c>
      <c r="D155" s="12">
        <v>2010608</v>
      </c>
      <c r="E155" s="12">
        <v>30227</v>
      </c>
      <c r="F155" s="11">
        <v>502</v>
      </c>
      <c r="G155" s="11"/>
      <c r="H155" s="13">
        <v>6.5</v>
      </c>
      <c r="I155" s="13" t="s">
        <v>348</v>
      </c>
    </row>
    <row r="156" s="1" customFormat="1" ht="27.95" customHeight="1" spans="1:9">
      <c r="A156" s="10">
        <v>152</v>
      </c>
      <c r="B156" s="11"/>
      <c r="C156" s="11" t="s">
        <v>349</v>
      </c>
      <c r="D156" s="12">
        <v>2010608</v>
      </c>
      <c r="E156" s="12">
        <v>30227</v>
      </c>
      <c r="F156" s="11">
        <v>502</v>
      </c>
      <c r="G156" s="11"/>
      <c r="H156" s="13">
        <v>19</v>
      </c>
      <c r="I156" s="13" t="s">
        <v>350</v>
      </c>
    </row>
    <row r="157" s="1" customFormat="1" ht="27.95" customHeight="1" spans="1:9">
      <c r="A157" s="10">
        <v>153</v>
      </c>
      <c r="B157" s="11"/>
      <c r="C157" s="11" t="s">
        <v>351</v>
      </c>
      <c r="D157" s="12">
        <v>2010699</v>
      </c>
      <c r="E157" s="12">
        <v>30201</v>
      </c>
      <c r="F157" s="11">
        <v>502</v>
      </c>
      <c r="G157" s="11"/>
      <c r="H157" s="13">
        <v>5</v>
      </c>
      <c r="I157" s="13" t="s">
        <v>352</v>
      </c>
    </row>
    <row r="158" s="1" customFormat="1" ht="27.95" customHeight="1" spans="1:9">
      <c r="A158" s="10">
        <v>154</v>
      </c>
      <c r="B158" s="11"/>
      <c r="C158" s="11" t="s">
        <v>353</v>
      </c>
      <c r="D158" s="12">
        <v>2010608</v>
      </c>
      <c r="E158" s="12">
        <v>30227</v>
      </c>
      <c r="F158" s="11">
        <v>502</v>
      </c>
      <c r="G158" s="11"/>
      <c r="H158" s="13">
        <v>20.928</v>
      </c>
      <c r="I158" s="13" t="s">
        <v>354</v>
      </c>
    </row>
    <row r="159" s="1" customFormat="1" ht="27.95" customHeight="1" spans="1:9">
      <c r="A159" s="10">
        <v>155</v>
      </c>
      <c r="B159" s="11"/>
      <c r="C159" s="11" t="s">
        <v>355</v>
      </c>
      <c r="D159" s="12">
        <v>2010608</v>
      </c>
      <c r="E159" s="12">
        <v>30227</v>
      </c>
      <c r="F159" s="11">
        <v>502</v>
      </c>
      <c r="G159" s="11"/>
      <c r="H159" s="13">
        <v>38</v>
      </c>
      <c r="I159" s="13" t="s">
        <v>354</v>
      </c>
    </row>
    <row r="160" s="1" customFormat="1" ht="27.95" customHeight="1" spans="1:9">
      <c r="A160" s="10">
        <v>156</v>
      </c>
      <c r="B160" s="11"/>
      <c r="C160" s="11" t="s">
        <v>356</v>
      </c>
      <c r="D160" s="12"/>
      <c r="E160" s="12"/>
      <c r="F160" s="11"/>
      <c r="G160" s="11"/>
      <c r="H160" s="13">
        <v>10</v>
      </c>
      <c r="I160" s="13" t="s">
        <v>357</v>
      </c>
    </row>
    <row r="161" s="1" customFormat="1" ht="27.95" customHeight="1" spans="1:9">
      <c r="A161" s="10">
        <v>157</v>
      </c>
      <c r="B161" s="11"/>
      <c r="C161" s="11" t="s">
        <v>358</v>
      </c>
      <c r="D161" s="12"/>
      <c r="E161" s="12"/>
      <c r="F161" s="11"/>
      <c r="G161" s="11"/>
      <c r="H161" s="13">
        <v>15</v>
      </c>
      <c r="I161" s="13" t="s">
        <v>359</v>
      </c>
    </row>
    <row r="162" s="1" customFormat="1" ht="27.95" customHeight="1" spans="1:9">
      <c r="A162" s="10">
        <v>158</v>
      </c>
      <c r="B162" s="11"/>
      <c r="C162" s="11" t="s">
        <v>360</v>
      </c>
      <c r="D162" s="12"/>
      <c r="E162" s="12"/>
      <c r="F162" s="11"/>
      <c r="G162" s="11"/>
      <c r="H162" s="13">
        <v>38.95</v>
      </c>
      <c r="I162" s="13" t="s">
        <v>361</v>
      </c>
    </row>
    <row r="163" s="1" customFormat="1" ht="27.95" customHeight="1" spans="1:9">
      <c r="A163" s="10">
        <v>159</v>
      </c>
      <c r="B163" s="11"/>
      <c r="C163" s="11" t="s">
        <v>362</v>
      </c>
      <c r="D163" s="12"/>
      <c r="E163" s="12"/>
      <c r="F163" s="11"/>
      <c r="G163" s="11"/>
      <c r="H163" s="13">
        <v>100</v>
      </c>
      <c r="I163" s="13" t="s">
        <v>363</v>
      </c>
    </row>
    <row r="164" s="1" customFormat="1" ht="27.95" customHeight="1" spans="1:9">
      <c r="A164" s="10">
        <v>160</v>
      </c>
      <c r="B164" s="11" t="s">
        <v>364</v>
      </c>
      <c r="C164" s="11" t="s">
        <v>365</v>
      </c>
      <c r="D164" s="12">
        <v>2010899</v>
      </c>
      <c r="E164" s="12">
        <v>30201</v>
      </c>
      <c r="F164" s="11">
        <v>502</v>
      </c>
      <c r="G164" s="11"/>
      <c r="H164" s="13">
        <v>20</v>
      </c>
      <c r="I164" s="13" t="s">
        <v>366</v>
      </c>
    </row>
    <row r="165" s="1" customFormat="1" ht="27.95" customHeight="1" spans="1:9">
      <c r="A165" s="10">
        <v>161</v>
      </c>
      <c r="B165" s="11" t="s">
        <v>367</v>
      </c>
      <c r="C165" s="11" t="s">
        <v>368</v>
      </c>
      <c r="D165" s="12">
        <v>2013816</v>
      </c>
      <c r="E165" s="12">
        <v>30227</v>
      </c>
      <c r="F165" s="11">
        <v>50205</v>
      </c>
      <c r="G165" s="11"/>
      <c r="H165" s="13">
        <v>40</v>
      </c>
      <c r="I165" s="13" t="s">
        <v>369</v>
      </c>
    </row>
    <row r="166" s="1" customFormat="1" ht="27.95" customHeight="1" spans="1:9">
      <c r="A166" s="10">
        <v>162</v>
      </c>
      <c r="B166" s="11"/>
      <c r="C166" s="11" t="s">
        <v>370</v>
      </c>
      <c r="D166" s="12"/>
      <c r="E166" s="12"/>
      <c r="F166" s="11"/>
      <c r="G166" s="11"/>
      <c r="H166" s="13">
        <v>8.16</v>
      </c>
      <c r="I166" s="13" t="s">
        <v>371</v>
      </c>
    </row>
    <row r="167" s="1" customFormat="1" ht="27.95" customHeight="1" spans="1:9">
      <c r="A167" s="10">
        <v>163</v>
      </c>
      <c r="B167" s="11"/>
      <c r="C167" s="11" t="s">
        <v>372</v>
      </c>
      <c r="D167" s="12">
        <v>2013816</v>
      </c>
      <c r="E167" s="12">
        <v>30227</v>
      </c>
      <c r="F167" s="11">
        <v>50205</v>
      </c>
      <c r="G167" s="11"/>
      <c r="H167" s="13">
        <v>10</v>
      </c>
      <c r="I167" s="13" t="s">
        <v>373</v>
      </c>
    </row>
    <row r="168" s="1" customFormat="1" ht="27.95" customHeight="1" spans="1:9">
      <c r="A168" s="10">
        <v>164</v>
      </c>
      <c r="B168" s="11"/>
      <c r="C168" s="11" t="s">
        <v>374</v>
      </c>
      <c r="D168" s="12"/>
      <c r="E168" s="12"/>
      <c r="F168" s="11"/>
      <c r="G168" s="11"/>
      <c r="H168" s="13">
        <v>0.9</v>
      </c>
      <c r="I168" s="13" t="s">
        <v>369</v>
      </c>
    </row>
    <row r="169" s="1" customFormat="1" ht="27.95" customHeight="1" spans="1:9">
      <c r="A169" s="10">
        <v>165</v>
      </c>
      <c r="B169" s="19" t="s">
        <v>375</v>
      </c>
      <c r="C169" s="11" t="s">
        <v>376</v>
      </c>
      <c r="D169" s="12">
        <v>2140199</v>
      </c>
      <c r="E169" s="12">
        <v>31299</v>
      </c>
      <c r="F169" s="11">
        <v>507</v>
      </c>
      <c r="G169" s="11"/>
      <c r="H169" s="13">
        <v>110</v>
      </c>
      <c r="I169" s="13" t="s">
        <v>377</v>
      </c>
    </row>
    <row r="170" s="1" customFormat="1" ht="27.95" customHeight="1" spans="1:9">
      <c r="A170" s="10">
        <v>166</v>
      </c>
      <c r="B170" s="17" t="s">
        <v>378</v>
      </c>
      <c r="C170" s="11" t="s">
        <v>379</v>
      </c>
      <c r="D170" s="11">
        <v>2120104</v>
      </c>
      <c r="E170" s="11">
        <v>30299</v>
      </c>
      <c r="F170" s="11">
        <v>505</v>
      </c>
      <c r="G170" s="11"/>
      <c r="H170" s="15">
        <v>125</v>
      </c>
      <c r="I170" s="15" t="s">
        <v>380</v>
      </c>
    </row>
    <row r="171" s="1" customFormat="1" ht="27.95" customHeight="1" spans="1:9">
      <c r="A171" s="10">
        <v>167</v>
      </c>
      <c r="B171" s="19"/>
      <c r="C171" s="11" t="s">
        <v>381</v>
      </c>
      <c r="D171" s="11">
        <v>2120501</v>
      </c>
      <c r="E171" s="11">
        <v>30299</v>
      </c>
      <c r="F171" s="11">
        <v>505</v>
      </c>
      <c r="G171" s="11"/>
      <c r="H171" s="15">
        <v>25</v>
      </c>
      <c r="I171" s="15" t="s">
        <v>380</v>
      </c>
    </row>
    <row r="172" s="1" customFormat="1" ht="27.95" customHeight="1" spans="1:9">
      <c r="A172" s="10">
        <v>168</v>
      </c>
      <c r="B172" s="19"/>
      <c r="C172" s="11" t="s">
        <v>382</v>
      </c>
      <c r="D172" s="11">
        <v>2120501</v>
      </c>
      <c r="E172" s="11">
        <v>30299</v>
      </c>
      <c r="F172" s="11">
        <v>505</v>
      </c>
      <c r="G172" s="11"/>
      <c r="H172" s="15">
        <v>220</v>
      </c>
      <c r="I172" s="15" t="s">
        <v>383</v>
      </c>
    </row>
    <row r="173" s="1" customFormat="1" ht="27.95" customHeight="1" spans="1:9">
      <c r="A173" s="10">
        <v>169</v>
      </c>
      <c r="B173" s="19"/>
      <c r="C173" s="11" t="s">
        <v>384</v>
      </c>
      <c r="D173" s="11">
        <v>2120501</v>
      </c>
      <c r="E173" s="11">
        <v>30226</v>
      </c>
      <c r="F173" s="11">
        <v>505</v>
      </c>
      <c r="G173" s="11"/>
      <c r="H173" s="15">
        <v>312</v>
      </c>
      <c r="I173" s="15" t="s">
        <v>385</v>
      </c>
    </row>
    <row r="174" s="1" customFormat="1" ht="27.95" customHeight="1" spans="1:9">
      <c r="A174" s="10">
        <v>170</v>
      </c>
      <c r="B174" s="19"/>
      <c r="C174" s="11" t="s">
        <v>386</v>
      </c>
      <c r="D174" s="11">
        <v>2120501</v>
      </c>
      <c r="E174" s="11">
        <v>30226</v>
      </c>
      <c r="F174" s="11">
        <v>505</v>
      </c>
      <c r="G174" s="11"/>
      <c r="H174" s="15">
        <v>50</v>
      </c>
      <c r="I174" s="15" t="s">
        <v>385</v>
      </c>
    </row>
    <row r="175" s="1" customFormat="1" ht="27.95" customHeight="1" spans="1:9">
      <c r="A175" s="10">
        <v>171</v>
      </c>
      <c r="B175" s="19"/>
      <c r="C175" s="11" t="s">
        <v>387</v>
      </c>
      <c r="D175" s="11">
        <v>2120399</v>
      </c>
      <c r="E175" s="11">
        <v>30299</v>
      </c>
      <c r="F175" s="11">
        <v>505</v>
      </c>
      <c r="G175" s="11"/>
      <c r="H175" s="15">
        <v>24</v>
      </c>
      <c r="I175" s="15" t="s">
        <v>388</v>
      </c>
    </row>
    <row r="176" s="1" customFormat="1" ht="27.95" customHeight="1" spans="1:9">
      <c r="A176" s="10">
        <v>172</v>
      </c>
      <c r="B176" s="19"/>
      <c r="C176" s="11" t="s">
        <v>389</v>
      </c>
      <c r="D176" s="11">
        <v>2120399</v>
      </c>
      <c r="E176" s="11">
        <v>30206</v>
      </c>
      <c r="F176" s="11">
        <v>505</v>
      </c>
      <c r="G176" s="11"/>
      <c r="H176" s="20">
        <v>230</v>
      </c>
      <c r="I176" s="20" t="s">
        <v>390</v>
      </c>
    </row>
    <row r="177" s="1" customFormat="1" ht="27.95" customHeight="1" spans="1:9">
      <c r="A177" s="10">
        <v>173</v>
      </c>
      <c r="B177" s="19"/>
      <c r="C177" s="11" t="s">
        <v>391</v>
      </c>
      <c r="D177" s="11">
        <v>2010399</v>
      </c>
      <c r="E177" s="11">
        <v>30305</v>
      </c>
      <c r="F177" s="11">
        <v>509</v>
      </c>
      <c r="G177" s="11"/>
      <c r="H177" s="15">
        <v>120</v>
      </c>
      <c r="I177" s="15" t="s">
        <v>392</v>
      </c>
    </row>
    <row r="178" s="1" customFormat="1" ht="27.95" customHeight="1" spans="1:9">
      <c r="A178" s="10">
        <v>174</v>
      </c>
      <c r="B178" s="19"/>
      <c r="C178" s="11" t="s">
        <v>393</v>
      </c>
      <c r="D178" s="11">
        <v>2120501</v>
      </c>
      <c r="E178" s="11">
        <v>30227</v>
      </c>
      <c r="F178" s="11">
        <v>505</v>
      </c>
      <c r="G178" s="11"/>
      <c r="H178" s="15">
        <v>1393.66</v>
      </c>
      <c r="I178" s="15" t="s">
        <v>394</v>
      </c>
    </row>
    <row r="179" s="1" customFormat="1" ht="27.95" customHeight="1" spans="1:9">
      <c r="A179" s="10">
        <v>175</v>
      </c>
      <c r="B179" s="19"/>
      <c r="C179" s="11" t="s">
        <v>395</v>
      </c>
      <c r="D179" s="11">
        <v>2120501</v>
      </c>
      <c r="E179" s="11">
        <v>30299</v>
      </c>
      <c r="F179" s="11">
        <v>505</v>
      </c>
      <c r="G179" s="11"/>
      <c r="H179" s="15">
        <v>200</v>
      </c>
      <c r="I179" s="15" t="s">
        <v>396</v>
      </c>
    </row>
    <row r="180" s="1" customFormat="1" ht="27.95" customHeight="1" spans="1:9">
      <c r="A180" s="10">
        <v>176</v>
      </c>
      <c r="B180" s="19"/>
      <c r="C180" s="11" t="s">
        <v>397</v>
      </c>
      <c r="D180" s="11"/>
      <c r="E180" s="11"/>
      <c r="F180" s="11"/>
      <c r="G180" s="11"/>
      <c r="H180" s="15">
        <v>200</v>
      </c>
      <c r="I180" s="15" t="s">
        <v>398</v>
      </c>
    </row>
    <row r="181" s="1" customFormat="1" ht="27.95" customHeight="1" spans="1:9">
      <c r="A181" s="10">
        <v>177</v>
      </c>
      <c r="B181" s="19"/>
      <c r="C181" s="11" t="s">
        <v>399</v>
      </c>
      <c r="D181" s="11"/>
      <c r="E181" s="11"/>
      <c r="F181" s="11"/>
      <c r="G181" s="11"/>
      <c r="H181" s="15">
        <v>35</v>
      </c>
      <c r="I181" s="15" t="s">
        <v>400</v>
      </c>
    </row>
    <row r="182" s="1" customFormat="1" ht="27.95" customHeight="1" spans="1:9">
      <c r="A182" s="10">
        <v>178</v>
      </c>
      <c r="B182" s="19"/>
      <c r="C182" s="11" t="s">
        <v>401</v>
      </c>
      <c r="D182" s="11"/>
      <c r="E182" s="11"/>
      <c r="F182" s="11"/>
      <c r="G182" s="11"/>
      <c r="H182" s="15">
        <v>2</v>
      </c>
      <c r="I182" s="15" t="s">
        <v>402</v>
      </c>
    </row>
    <row r="183" s="1" customFormat="1" ht="27.95" customHeight="1" spans="1:9">
      <c r="A183" s="10">
        <v>179</v>
      </c>
      <c r="B183" s="19"/>
      <c r="C183" s="11" t="s">
        <v>403</v>
      </c>
      <c r="D183" s="11"/>
      <c r="E183" s="11"/>
      <c r="F183" s="11"/>
      <c r="G183" s="11"/>
      <c r="H183" s="15">
        <v>10</v>
      </c>
      <c r="I183" s="15" t="s">
        <v>404</v>
      </c>
    </row>
    <row r="184" s="1" customFormat="1" ht="27.95" customHeight="1" spans="1:9">
      <c r="A184" s="10">
        <v>180</v>
      </c>
      <c r="B184" s="19"/>
      <c r="C184" s="11" t="s">
        <v>405</v>
      </c>
      <c r="D184" s="11"/>
      <c r="E184" s="11"/>
      <c r="F184" s="11"/>
      <c r="G184" s="11"/>
      <c r="H184" s="15">
        <v>3</v>
      </c>
      <c r="I184" s="15" t="s">
        <v>406</v>
      </c>
    </row>
    <row r="185" s="1" customFormat="1" ht="32" customHeight="1" spans="1:9">
      <c r="A185" s="10">
        <v>181</v>
      </c>
      <c r="B185" s="11" t="s">
        <v>407</v>
      </c>
      <c r="C185" s="11" t="s">
        <v>408</v>
      </c>
      <c r="D185" s="12"/>
      <c r="E185" s="12"/>
      <c r="F185" s="11"/>
      <c r="G185" s="11"/>
      <c r="H185" s="13">
        <v>50</v>
      </c>
      <c r="I185" s="13" t="s">
        <v>409</v>
      </c>
    </row>
    <row r="186" s="1" customFormat="1" ht="27.95" customHeight="1" spans="1:9">
      <c r="A186" s="10">
        <v>182</v>
      </c>
      <c r="B186" s="11"/>
      <c r="C186" s="11" t="s">
        <v>410</v>
      </c>
      <c r="D186" s="12"/>
      <c r="E186" s="12"/>
      <c r="F186" s="11"/>
      <c r="G186" s="11"/>
      <c r="H186" s="13">
        <v>10</v>
      </c>
      <c r="I186" s="13"/>
    </row>
    <row r="187" s="1" customFormat="1" ht="27.95" customHeight="1" spans="1:9">
      <c r="A187" s="10">
        <v>183</v>
      </c>
      <c r="B187" s="11"/>
      <c r="C187" s="11" t="s">
        <v>411</v>
      </c>
      <c r="D187" s="12"/>
      <c r="E187" s="12"/>
      <c r="F187" s="11"/>
      <c r="G187" s="11"/>
      <c r="H187" s="13">
        <v>10</v>
      </c>
      <c r="I187" s="13"/>
    </row>
    <row r="188" s="1" customFormat="1" ht="27.95" customHeight="1" spans="1:9">
      <c r="A188" s="10">
        <v>184</v>
      </c>
      <c r="B188" s="17" t="s">
        <v>412</v>
      </c>
      <c r="C188" s="11" t="s">
        <v>413</v>
      </c>
      <c r="D188" s="11">
        <v>2050299</v>
      </c>
      <c r="E188" s="11" t="s">
        <v>52</v>
      </c>
      <c r="F188" s="11" t="s">
        <v>414</v>
      </c>
      <c r="G188" s="11"/>
      <c r="H188" s="15">
        <v>20</v>
      </c>
      <c r="I188" s="15" t="s">
        <v>415</v>
      </c>
    </row>
    <row r="189" s="1" customFormat="1" ht="49" customHeight="1" spans="1:9">
      <c r="A189" s="10">
        <v>185</v>
      </c>
      <c r="B189" s="19"/>
      <c r="C189" s="11" t="s">
        <v>416</v>
      </c>
      <c r="D189" s="11">
        <v>2050299</v>
      </c>
      <c r="E189" s="11" t="s">
        <v>417</v>
      </c>
      <c r="F189" s="11" t="s">
        <v>418</v>
      </c>
      <c r="G189" s="11"/>
      <c r="H189" s="15">
        <v>120</v>
      </c>
      <c r="I189" s="15"/>
    </row>
    <row r="190" s="1" customFormat="1" ht="27.95" customHeight="1" spans="1:9">
      <c r="A190" s="10">
        <v>186</v>
      </c>
      <c r="B190" s="19"/>
      <c r="C190" s="11" t="s">
        <v>419</v>
      </c>
      <c r="D190" s="11">
        <v>2050299</v>
      </c>
      <c r="E190" s="11" t="s">
        <v>52</v>
      </c>
      <c r="F190" s="11" t="s">
        <v>414</v>
      </c>
      <c r="G190" s="11"/>
      <c r="H190" s="15">
        <v>156.80699</v>
      </c>
      <c r="I190" s="13" t="s">
        <v>420</v>
      </c>
    </row>
    <row r="191" s="1" customFormat="1" ht="35" customHeight="1" spans="1:9">
      <c r="A191" s="10">
        <v>187</v>
      </c>
      <c r="B191" s="19"/>
      <c r="C191" s="11" t="s">
        <v>421</v>
      </c>
      <c r="D191" s="11"/>
      <c r="E191" s="11"/>
      <c r="F191" s="11"/>
      <c r="G191" s="11"/>
      <c r="H191" s="15">
        <v>25.728</v>
      </c>
      <c r="I191" s="13" t="s">
        <v>420</v>
      </c>
    </row>
    <row r="192" s="1" customFormat="1" ht="48" customHeight="1" spans="1:9">
      <c r="A192" s="10">
        <v>188</v>
      </c>
      <c r="B192" s="19"/>
      <c r="C192" s="11" t="s">
        <v>422</v>
      </c>
      <c r="D192" s="11">
        <v>2050299</v>
      </c>
      <c r="E192" s="11" t="s">
        <v>52</v>
      </c>
      <c r="F192" s="11" t="s">
        <v>414</v>
      </c>
      <c r="G192" s="11"/>
      <c r="H192" s="15">
        <v>59.30152</v>
      </c>
      <c r="I192" s="13" t="s">
        <v>420</v>
      </c>
    </row>
    <row r="193" s="1" customFormat="1" ht="26" customHeight="1" spans="1:9">
      <c r="A193" s="10">
        <v>189</v>
      </c>
      <c r="B193" s="19"/>
      <c r="C193" s="11" t="s">
        <v>423</v>
      </c>
      <c r="D193" s="21"/>
      <c r="E193" s="21"/>
      <c r="F193" s="21"/>
      <c r="G193" s="21"/>
      <c r="H193" s="13">
        <v>121.8</v>
      </c>
      <c r="I193" s="13" t="s">
        <v>420</v>
      </c>
    </row>
    <row r="194" s="1" customFormat="1" ht="41" customHeight="1" spans="1:9">
      <c r="A194" s="10">
        <v>190</v>
      </c>
      <c r="B194" s="19"/>
      <c r="C194" s="11" t="s">
        <v>424</v>
      </c>
      <c r="D194" s="21"/>
      <c r="E194" s="21"/>
      <c r="F194" s="21"/>
      <c r="G194" s="21"/>
      <c r="H194" s="13">
        <v>136.3636</v>
      </c>
      <c r="I194" s="13" t="s">
        <v>420</v>
      </c>
    </row>
    <row r="195" s="1" customFormat="1" ht="31.5" customHeight="1" spans="1:9">
      <c r="A195" s="10">
        <v>191</v>
      </c>
      <c r="B195" s="19"/>
      <c r="C195" s="11" t="s">
        <v>425</v>
      </c>
      <c r="D195" s="11">
        <v>2050299</v>
      </c>
      <c r="E195" s="11" t="s">
        <v>228</v>
      </c>
      <c r="F195" s="11" t="s">
        <v>426</v>
      </c>
      <c r="G195" s="11"/>
      <c r="H195" s="15">
        <v>1800</v>
      </c>
      <c r="I195" s="15" t="s">
        <v>427</v>
      </c>
    </row>
    <row r="196" s="1" customFormat="1" ht="30" customHeight="1" spans="1:9">
      <c r="A196" s="10">
        <v>192</v>
      </c>
      <c r="B196" s="19"/>
      <c r="C196" s="11" t="s">
        <v>428</v>
      </c>
      <c r="D196" s="11">
        <v>2050299</v>
      </c>
      <c r="E196" s="11" t="s">
        <v>52</v>
      </c>
      <c r="F196" s="11" t="s">
        <v>414</v>
      </c>
      <c r="G196" s="11"/>
      <c r="H196" s="15">
        <v>12.07</v>
      </c>
      <c r="I196" s="15" t="s">
        <v>429</v>
      </c>
    </row>
    <row r="197" s="1" customFormat="1" ht="45" customHeight="1" spans="1:9">
      <c r="A197" s="10">
        <v>193</v>
      </c>
      <c r="B197" s="19"/>
      <c r="C197" s="11" t="s">
        <v>430</v>
      </c>
      <c r="D197" s="11">
        <v>2050299</v>
      </c>
      <c r="E197" s="11" t="s">
        <v>228</v>
      </c>
      <c r="F197" s="11" t="s">
        <v>426</v>
      </c>
      <c r="G197" s="11"/>
      <c r="H197" s="15">
        <v>78.56246</v>
      </c>
      <c r="I197" s="15" t="s">
        <v>431</v>
      </c>
    </row>
    <row r="198" s="1" customFormat="1" ht="38" customHeight="1" spans="1:9">
      <c r="A198" s="10">
        <v>194</v>
      </c>
      <c r="B198" s="19"/>
      <c r="C198" s="11" t="s">
        <v>432</v>
      </c>
      <c r="D198" s="11">
        <v>2050299</v>
      </c>
      <c r="E198" s="11" t="s">
        <v>52</v>
      </c>
      <c r="F198" s="11" t="s">
        <v>414</v>
      </c>
      <c r="G198" s="11"/>
      <c r="H198" s="15">
        <v>80</v>
      </c>
      <c r="I198" s="15" t="s">
        <v>420</v>
      </c>
    </row>
    <row r="199" s="1" customFormat="1" ht="26" customHeight="1" spans="1:9">
      <c r="A199" s="10">
        <v>195</v>
      </c>
      <c r="B199" s="19"/>
      <c r="C199" s="11" t="s">
        <v>433</v>
      </c>
      <c r="D199" s="21"/>
      <c r="E199" s="21"/>
      <c r="F199" s="21"/>
      <c r="G199" s="21"/>
      <c r="H199" s="13">
        <v>85.2</v>
      </c>
      <c r="I199" s="15" t="s">
        <v>420</v>
      </c>
    </row>
    <row r="200" s="1" customFormat="1" ht="26" customHeight="1" spans="1:9">
      <c r="A200" s="10">
        <v>196</v>
      </c>
      <c r="B200" s="19"/>
      <c r="C200" s="11" t="s">
        <v>434</v>
      </c>
      <c r="D200" s="21"/>
      <c r="E200" s="21"/>
      <c r="F200" s="21"/>
      <c r="G200" s="21"/>
      <c r="H200" s="13">
        <v>90.02</v>
      </c>
      <c r="I200" s="15" t="s">
        <v>420</v>
      </c>
    </row>
    <row r="201" s="1" customFormat="1" ht="31" customHeight="1" spans="1:9">
      <c r="A201" s="10">
        <v>197</v>
      </c>
      <c r="B201" s="11" t="s">
        <v>435</v>
      </c>
      <c r="C201" s="11" t="s">
        <v>436</v>
      </c>
      <c r="D201" s="11">
        <v>2011308</v>
      </c>
      <c r="E201" s="11">
        <v>30215</v>
      </c>
      <c r="F201" s="11">
        <v>502</v>
      </c>
      <c r="G201" s="11"/>
      <c r="H201" s="15">
        <v>30</v>
      </c>
      <c r="I201" s="15" t="s">
        <v>437</v>
      </c>
    </row>
    <row r="202" s="1" customFormat="1" ht="27.95" customHeight="1" spans="1:9">
      <c r="A202" s="10">
        <v>198</v>
      </c>
      <c r="B202" s="11"/>
      <c r="C202" s="11" t="s">
        <v>438</v>
      </c>
      <c r="D202" s="11">
        <v>2011308</v>
      </c>
      <c r="E202" s="11">
        <v>30299</v>
      </c>
      <c r="F202" s="11">
        <v>502</v>
      </c>
      <c r="G202" s="11"/>
      <c r="H202" s="15">
        <v>100</v>
      </c>
      <c r="I202" s="15" t="s">
        <v>437</v>
      </c>
    </row>
    <row r="203" s="1" customFormat="1" ht="27.95" customHeight="1" spans="1:9">
      <c r="A203" s="10">
        <v>199</v>
      </c>
      <c r="B203" s="11" t="s">
        <v>439</v>
      </c>
      <c r="C203" s="11" t="s">
        <v>440</v>
      </c>
      <c r="D203" s="12"/>
      <c r="E203" s="12"/>
      <c r="F203" s="11"/>
      <c r="G203" s="11"/>
      <c r="H203" s="13">
        <v>15</v>
      </c>
      <c r="I203" s="13" t="s">
        <v>441</v>
      </c>
    </row>
    <row r="204" s="1" customFormat="1" ht="27.95" customHeight="1" spans="1:9">
      <c r="A204" s="10">
        <v>200</v>
      </c>
      <c r="B204" s="17" t="s">
        <v>442</v>
      </c>
      <c r="C204" s="11" t="s">
        <v>443</v>
      </c>
      <c r="D204" s="12"/>
      <c r="E204" s="12"/>
      <c r="F204" s="11"/>
      <c r="G204" s="11"/>
      <c r="H204" s="22">
        <v>6</v>
      </c>
      <c r="I204" s="13" t="s">
        <v>444</v>
      </c>
    </row>
    <row r="205" s="1" customFormat="1" ht="27.95" customHeight="1" spans="1:9">
      <c r="A205" s="10">
        <v>201</v>
      </c>
      <c r="B205" s="19" t="s">
        <v>445</v>
      </c>
      <c r="C205" s="11" t="s">
        <v>446</v>
      </c>
      <c r="D205" s="12"/>
      <c r="E205" s="12"/>
      <c r="F205" s="11"/>
      <c r="G205" s="11"/>
      <c r="H205" s="15">
        <v>25</v>
      </c>
      <c r="I205" s="15" t="s">
        <v>447</v>
      </c>
    </row>
    <row r="206" s="1" customFormat="1" ht="27.95" customHeight="1" spans="1:9">
      <c r="A206" s="10">
        <v>202</v>
      </c>
      <c r="B206" s="19"/>
      <c r="C206" s="11" t="s">
        <v>448</v>
      </c>
      <c r="D206" s="12"/>
      <c r="E206" s="12"/>
      <c r="F206" s="11"/>
      <c r="G206" s="11"/>
      <c r="H206" s="15">
        <v>8</v>
      </c>
      <c r="I206" s="15" t="s">
        <v>449</v>
      </c>
    </row>
    <row r="207" s="1" customFormat="1" ht="27.95" customHeight="1" spans="1:9">
      <c r="A207" s="10">
        <v>203</v>
      </c>
      <c r="B207" s="19"/>
      <c r="C207" s="11" t="s">
        <v>450</v>
      </c>
      <c r="D207" s="12"/>
      <c r="E207" s="12"/>
      <c r="F207" s="11"/>
      <c r="G207" s="11"/>
      <c r="H207" s="15">
        <v>3</v>
      </c>
      <c r="I207" s="15" t="s">
        <v>451</v>
      </c>
    </row>
    <row r="208" s="1" customFormat="1" ht="27.95" customHeight="1" spans="1:9">
      <c r="A208" s="10">
        <v>204</v>
      </c>
      <c r="B208" s="19"/>
      <c r="C208" s="11" t="s">
        <v>452</v>
      </c>
      <c r="D208" s="12"/>
      <c r="E208" s="12"/>
      <c r="F208" s="11"/>
      <c r="G208" s="11"/>
      <c r="H208" s="15">
        <v>5</v>
      </c>
      <c r="I208" s="15" t="s">
        <v>453</v>
      </c>
    </row>
    <row r="209" s="1" customFormat="1" ht="27.95" customHeight="1" spans="1:9">
      <c r="A209" s="10">
        <v>205</v>
      </c>
      <c r="B209" s="19"/>
      <c r="C209" s="11" t="s">
        <v>454</v>
      </c>
      <c r="D209" s="12"/>
      <c r="E209" s="12"/>
      <c r="F209" s="11"/>
      <c r="G209" s="11"/>
      <c r="H209" s="15">
        <v>5</v>
      </c>
      <c r="I209" s="15" t="s">
        <v>455</v>
      </c>
    </row>
    <row r="210" s="1" customFormat="1" ht="27.95" customHeight="1" spans="1:9">
      <c r="A210" s="10">
        <v>206</v>
      </c>
      <c r="B210" s="19"/>
      <c r="C210" s="11" t="s">
        <v>456</v>
      </c>
      <c r="D210" s="12"/>
      <c r="E210" s="12"/>
      <c r="F210" s="11"/>
      <c r="G210" s="11"/>
      <c r="H210" s="15">
        <v>4</v>
      </c>
      <c r="I210" s="15" t="s">
        <v>457</v>
      </c>
    </row>
    <row r="211" s="1" customFormat="1" ht="27.95" customHeight="1" spans="1:9">
      <c r="A211" s="10">
        <v>207</v>
      </c>
      <c r="B211" s="17" t="s">
        <v>459</v>
      </c>
      <c r="C211" s="11" t="s">
        <v>460</v>
      </c>
      <c r="D211" s="11"/>
      <c r="E211" s="11"/>
      <c r="F211" s="11"/>
      <c r="G211" s="11"/>
      <c r="H211" s="15">
        <v>500</v>
      </c>
      <c r="I211" s="15" t="s">
        <v>461</v>
      </c>
    </row>
    <row r="212" s="1" customFormat="1" ht="27.95" customHeight="1" spans="1:9">
      <c r="A212" s="10">
        <v>208</v>
      </c>
      <c r="B212" s="19" t="s">
        <v>462</v>
      </c>
      <c r="C212" s="11" t="s">
        <v>463</v>
      </c>
      <c r="D212" s="12"/>
      <c r="E212" s="12"/>
      <c r="F212" s="11"/>
      <c r="G212" s="11"/>
      <c r="H212" s="15">
        <v>127</v>
      </c>
      <c r="I212" s="15" t="s">
        <v>464</v>
      </c>
    </row>
    <row r="213" s="1" customFormat="1" ht="27.95" customHeight="1" spans="1:9">
      <c r="A213" s="10">
        <v>209</v>
      </c>
      <c r="B213" s="17" t="s">
        <v>465</v>
      </c>
      <c r="C213" s="11" t="s">
        <v>466</v>
      </c>
      <c r="D213" s="12">
        <v>2110104</v>
      </c>
      <c r="E213" s="12">
        <v>30299</v>
      </c>
      <c r="F213" s="12">
        <v>502</v>
      </c>
      <c r="G213" s="12"/>
      <c r="H213" s="13">
        <v>30</v>
      </c>
      <c r="I213" s="13" t="s">
        <v>467</v>
      </c>
    </row>
    <row r="214" s="1" customFormat="1" ht="27.95" customHeight="1" spans="1:9">
      <c r="A214" s="10">
        <v>210</v>
      </c>
      <c r="B214" s="19"/>
      <c r="C214" s="11" t="s">
        <v>468</v>
      </c>
      <c r="D214" s="12"/>
      <c r="E214" s="12"/>
      <c r="F214" s="12"/>
      <c r="G214" s="12"/>
      <c r="H214" s="13">
        <v>10</v>
      </c>
      <c r="I214" s="13" t="s">
        <v>469</v>
      </c>
    </row>
    <row r="215" s="1" customFormat="1" ht="27.95" customHeight="1" spans="1:9">
      <c r="A215" s="10">
        <v>211</v>
      </c>
      <c r="B215" s="17" t="s">
        <v>470</v>
      </c>
      <c r="C215" s="11" t="s">
        <v>471</v>
      </c>
      <c r="D215" s="12">
        <v>2130399</v>
      </c>
      <c r="E215" s="12">
        <v>30299</v>
      </c>
      <c r="F215" s="12">
        <v>502</v>
      </c>
      <c r="G215" s="12"/>
      <c r="H215" s="13">
        <v>35</v>
      </c>
      <c r="I215" s="13" t="s">
        <v>472</v>
      </c>
    </row>
    <row r="216" s="1" customFormat="1" ht="27.95" customHeight="1" spans="1:9">
      <c r="A216" s="10">
        <v>212</v>
      </c>
      <c r="B216" s="11" t="s">
        <v>473</v>
      </c>
      <c r="C216" s="11" t="s">
        <v>474</v>
      </c>
      <c r="D216" s="12"/>
      <c r="E216" s="12"/>
      <c r="F216" s="11"/>
      <c r="G216" s="11"/>
      <c r="H216" s="15">
        <v>48</v>
      </c>
      <c r="I216" s="15" t="s">
        <v>475</v>
      </c>
    </row>
    <row r="217" s="1" customFormat="1" ht="27.95" customHeight="1" spans="1:9">
      <c r="A217" s="10">
        <v>213</v>
      </c>
      <c r="B217" s="11" t="s">
        <v>476</v>
      </c>
      <c r="C217" s="11" t="s">
        <v>477</v>
      </c>
      <c r="D217" s="12"/>
      <c r="E217" s="12"/>
      <c r="F217" s="11"/>
      <c r="G217" s="11"/>
      <c r="H217" s="15">
        <v>35</v>
      </c>
      <c r="I217" s="15" t="s">
        <v>475</v>
      </c>
    </row>
    <row r="218" s="1" customFormat="1" ht="27.95" customHeight="1" spans="1:9">
      <c r="A218" s="10">
        <v>214</v>
      </c>
      <c r="B218" s="17" t="s">
        <v>478</v>
      </c>
      <c r="C218" s="12" t="s">
        <v>479</v>
      </c>
      <c r="D218" s="12">
        <v>2130312</v>
      </c>
      <c r="E218" s="12">
        <v>30218</v>
      </c>
      <c r="F218" s="12">
        <v>505</v>
      </c>
      <c r="G218" s="12"/>
      <c r="H218" s="13">
        <v>5</v>
      </c>
      <c r="I218" s="13" t="s">
        <v>480</v>
      </c>
    </row>
    <row r="219" s="1" customFormat="1" ht="27.95" customHeight="1" spans="1:9">
      <c r="A219" s="10">
        <v>215</v>
      </c>
      <c r="B219" s="19"/>
      <c r="C219" s="12" t="s">
        <v>481</v>
      </c>
      <c r="D219" s="12">
        <v>2130314</v>
      </c>
      <c r="E219" s="12">
        <v>30299</v>
      </c>
      <c r="F219" s="12">
        <v>505</v>
      </c>
      <c r="G219" s="12"/>
      <c r="H219" s="13">
        <v>5</v>
      </c>
      <c r="I219" s="13" t="s">
        <v>482</v>
      </c>
    </row>
    <row r="220" s="1" customFormat="1" ht="38" customHeight="1" spans="1:9">
      <c r="A220" s="10">
        <v>216</v>
      </c>
      <c r="B220" s="19" t="s">
        <v>483</v>
      </c>
      <c r="C220" s="11" t="s">
        <v>484</v>
      </c>
      <c r="D220" s="12"/>
      <c r="E220" s="12"/>
      <c r="F220" s="11"/>
      <c r="G220" s="11"/>
      <c r="H220" s="22">
        <v>15</v>
      </c>
      <c r="I220" s="15" t="s">
        <v>485</v>
      </c>
    </row>
    <row r="221" s="1" customFormat="1" ht="27.95" customHeight="1" spans="1:9">
      <c r="A221" s="10">
        <v>217</v>
      </c>
      <c r="B221" s="11" t="s">
        <v>486</v>
      </c>
      <c r="C221" s="11" t="s">
        <v>487</v>
      </c>
      <c r="D221" s="11">
        <v>2200109</v>
      </c>
      <c r="E221" s="11">
        <v>30201</v>
      </c>
      <c r="F221" s="11">
        <v>505</v>
      </c>
      <c r="G221" s="11"/>
      <c r="H221" s="15">
        <v>100</v>
      </c>
      <c r="I221" s="15" t="s">
        <v>488</v>
      </c>
    </row>
    <row r="222" s="1" customFormat="1" ht="27.95" customHeight="1" spans="1:9">
      <c r="A222" s="10">
        <v>218</v>
      </c>
      <c r="B222" s="11"/>
      <c r="C222" s="11" t="s">
        <v>489</v>
      </c>
      <c r="D222" s="12">
        <v>2130299</v>
      </c>
      <c r="E222" s="12">
        <v>30201</v>
      </c>
      <c r="F222" s="12">
        <v>502</v>
      </c>
      <c r="G222" s="12"/>
      <c r="H222" s="13">
        <v>21.6</v>
      </c>
      <c r="I222" s="13" t="s">
        <v>490</v>
      </c>
    </row>
    <row r="223" s="1" customFormat="1" ht="27.95" customHeight="1" spans="1:9">
      <c r="A223" s="10">
        <v>219</v>
      </c>
      <c r="B223" s="11"/>
      <c r="C223" s="11" t="s">
        <v>491</v>
      </c>
      <c r="D223" s="12">
        <v>2130299</v>
      </c>
      <c r="E223" s="12">
        <v>30226</v>
      </c>
      <c r="F223" s="12">
        <v>502</v>
      </c>
      <c r="G223" s="12"/>
      <c r="H223" s="13">
        <v>6.5</v>
      </c>
      <c r="I223" s="13" t="s">
        <v>492</v>
      </c>
    </row>
    <row r="224" s="1" customFormat="1" ht="27.95" customHeight="1" spans="1:9">
      <c r="A224" s="10">
        <v>220</v>
      </c>
      <c r="B224" s="11"/>
      <c r="C224" s="11" t="s">
        <v>493</v>
      </c>
      <c r="D224" s="12">
        <v>2130299</v>
      </c>
      <c r="E224" s="12">
        <v>30227</v>
      </c>
      <c r="F224" s="12">
        <v>502</v>
      </c>
      <c r="G224" s="12"/>
      <c r="H224" s="13">
        <v>31.14</v>
      </c>
      <c r="I224" s="13" t="s">
        <v>494</v>
      </c>
    </row>
    <row r="225" s="1" customFormat="1" ht="27.95" customHeight="1" spans="1:9">
      <c r="A225" s="10">
        <v>221</v>
      </c>
      <c r="B225" s="11"/>
      <c r="C225" s="11" t="s">
        <v>495</v>
      </c>
      <c r="D225" s="12">
        <v>2130299</v>
      </c>
      <c r="E225" s="12">
        <v>30226</v>
      </c>
      <c r="F225" s="12">
        <v>502</v>
      </c>
      <c r="G225" s="12"/>
      <c r="H225" s="13">
        <v>10</v>
      </c>
      <c r="I225" s="13" t="s">
        <v>496</v>
      </c>
    </row>
    <row r="226" s="1" customFormat="1" ht="27.95" customHeight="1" spans="1:9">
      <c r="A226" s="10">
        <v>222</v>
      </c>
      <c r="B226" s="11"/>
      <c r="C226" s="11" t="s">
        <v>497</v>
      </c>
      <c r="D226" s="12">
        <v>2130299</v>
      </c>
      <c r="E226" s="12">
        <v>30218</v>
      </c>
      <c r="F226" s="12">
        <v>502</v>
      </c>
      <c r="G226" s="12"/>
      <c r="H226" s="13">
        <v>8.5</v>
      </c>
      <c r="I226" s="13" t="s">
        <v>498</v>
      </c>
    </row>
    <row r="227" s="1" customFormat="1" ht="27.95" customHeight="1" spans="1:9">
      <c r="A227" s="10">
        <v>223</v>
      </c>
      <c r="B227" s="11"/>
      <c r="C227" s="11" t="s">
        <v>499</v>
      </c>
      <c r="D227" s="12">
        <v>2130299</v>
      </c>
      <c r="E227" s="12">
        <v>30226</v>
      </c>
      <c r="F227" s="12">
        <v>502</v>
      </c>
      <c r="G227" s="12"/>
      <c r="H227" s="13">
        <v>20</v>
      </c>
      <c r="I227" s="15" t="s">
        <v>500</v>
      </c>
    </row>
    <row r="228" s="1" customFormat="1" ht="27.95" customHeight="1" spans="1:9">
      <c r="A228" s="10">
        <v>224</v>
      </c>
      <c r="B228" s="19" t="s">
        <v>502</v>
      </c>
      <c r="C228" s="11" t="s">
        <v>503</v>
      </c>
      <c r="D228" s="12"/>
      <c r="E228" s="12"/>
      <c r="F228" s="11"/>
      <c r="G228" s="11"/>
      <c r="H228" s="15">
        <v>10</v>
      </c>
      <c r="I228" s="15" t="s">
        <v>504</v>
      </c>
    </row>
    <row r="229" s="1" customFormat="1" ht="27.95" customHeight="1" spans="1:9">
      <c r="A229" s="10">
        <v>225</v>
      </c>
      <c r="B229" s="17" t="s">
        <v>505</v>
      </c>
      <c r="C229" s="11" t="s">
        <v>506</v>
      </c>
      <c r="D229" s="12"/>
      <c r="E229" s="12"/>
      <c r="F229" s="12"/>
      <c r="G229" s="12"/>
      <c r="H229" s="13">
        <v>293.76</v>
      </c>
      <c r="I229" s="13" t="s">
        <v>507</v>
      </c>
    </row>
    <row r="230" s="1" customFormat="1" ht="27.95" customHeight="1" spans="1:9">
      <c r="A230" s="10">
        <v>226</v>
      </c>
      <c r="B230" s="19"/>
      <c r="C230" s="11" t="s">
        <v>508</v>
      </c>
      <c r="D230" s="12"/>
      <c r="E230" s="12"/>
      <c r="F230" s="12"/>
      <c r="G230" s="12"/>
      <c r="H230" s="13">
        <v>3</v>
      </c>
      <c r="I230" s="13" t="s">
        <v>509</v>
      </c>
    </row>
    <row r="231" s="1" customFormat="1" ht="27.95" customHeight="1" spans="1:9">
      <c r="A231" s="10">
        <v>227</v>
      </c>
      <c r="B231" s="19" t="s">
        <v>510</v>
      </c>
      <c r="C231" s="11" t="s">
        <v>511</v>
      </c>
      <c r="D231" s="12"/>
      <c r="E231" s="12"/>
      <c r="F231" s="11"/>
      <c r="G231" s="11"/>
      <c r="H231" s="15">
        <v>23</v>
      </c>
      <c r="I231" s="15" t="s">
        <v>512</v>
      </c>
    </row>
    <row r="232" s="1" customFormat="1" ht="27.95" customHeight="1" spans="1:9">
      <c r="A232" s="10">
        <v>228</v>
      </c>
      <c r="B232" s="19"/>
      <c r="C232" s="11" t="s">
        <v>513</v>
      </c>
      <c r="D232" s="12"/>
      <c r="E232" s="12"/>
      <c r="F232" s="11"/>
      <c r="G232" s="11"/>
      <c r="H232" s="15">
        <v>8</v>
      </c>
      <c r="I232" s="15" t="s">
        <v>512</v>
      </c>
    </row>
    <row r="233" s="1" customFormat="1" ht="27.95" customHeight="1" spans="1:9">
      <c r="A233" s="10">
        <v>229</v>
      </c>
      <c r="B233" s="19"/>
      <c r="C233" s="11" t="s">
        <v>514</v>
      </c>
      <c r="D233" s="12"/>
      <c r="E233" s="12"/>
      <c r="F233" s="11"/>
      <c r="G233" s="11"/>
      <c r="H233" s="15">
        <v>45</v>
      </c>
      <c r="I233" s="15" t="s">
        <v>515</v>
      </c>
    </row>
    <row r="234" s="1" customFormat="1" ht="27.95" customHeight="1" spans="1:9">
      <c r="A234" s="10">
        <v>230</v>
      </c>
      <c r="B234" s="19" t="s">
        <v>516</v>
      </c>
      <c r="C234" s="11" t="s">
        <v>517</v>
      </c>
      <c r="D234" s="12"/>
      <c r="E234" s="12"/>
      <c r="F234" s="11"/>
      <c r="G234" s="11"/>
      <c r="H234" s="15">
        <v>14</v>
      </c>
      <c r="I234" s="15" t="s">
        <v>512</v>
      </c>
    </row>
    <row r="235" s="1" customFormat="1" ht="27.95" customHeight="1" spans="1:9">
      <c r="A235" s="10">
        <v>231</v>
      </c>
      <c r="B235" s="19" t="s">
        <v>518</v>
      </c>
      <c r="C235" s="11" t="s">
        <v>514</v>
      </c>
      <c r="D235" s="12"/>
      <c r="E235" s="12"/>
      <c r="F235" s="11"/>
      <c r="G235" s="11"/>
      <c r="H235" s="15">
        <v>39</v>
      </c>
      <c r="I235" s="15" t="s">
        <v>515</v>
      </c>
    </row>
    <row r="236" s="1" customFormat="1" ht="27.95" customHeight="1" spans="1:9">
      <c r="A236" s="10">
        <v>232</v>
      </c>
      <c r="B236" s="19" t="s">
        <v>519</v>
      </c>
      <c r="C236" s="11" t="s">
        <v>520</v>
      </c>
      <c r="D236" s="12"/>
      <c r="E236" s="12"/>
      <c r="F236" s="11"/>
      <c r="G236" s="11"/>
      <c r="H236" s="15">
        <v>46</v>
      </c>
      <c r="I236" s="15" t="s">
        <v>521</v>
      </c>
    </row>
    <row r="237" s="1" customFormat="1" ht="27.95" customHeight="1" spans="1:9">
      <c r="A237" s="10">
        <v>233</v>
      </c>
      <c r="B237" s="19" t="s">
        <v>522</v>
      </c>
      <c r="C237" s="11" t="s">
        <v>523</v>
      </c>
      <c r="D237" s="12"/>
      <c r="E237" s="12"/>
      <c r="F237" s="11"/>
      <c r="G237" s="11"/>
      <c r="H237" s="15">
        <v>200</v>
      </c>
      <c r="I237" s="15" t="s">
        <v>524</v>
      </c>
    </row>
    <row r="238" s="1" customFormat="1" ht="27.95" customHeight="1" spans="1:9">
      <c r="A238" s="10">
        <v>234</v>
      </c>
      <c r="B238" s="19" t="s">
        <v>526</v>
      </c>
      <c r="C238" s="23" t="s">
        <v>527</v>
      </c>
      <c r="D238" s="11">
        <v>2100409</v>
      </c>
      <c r="E238" s="11"/>
      <c r="F238" s="11"/>
      <c r="G238" s="11"/>
      <c r="H238" s="13">
        <v>32</v>
      </c>
      <c r="I238" s="13" t="s">
        <v>528</v>
      </c>
    </row>
    <row r="239" s="1" customFormat="1" ht="27.95" customHeight="1" spans="1:9">
      <c r="A239" s="10">
        <v>235</v>
      </c>
      <c r="B239" s="19"/>
      <c r="C239" s="23" t="s">
        <v>529</v>
      </c>
      <c r="D239" s="11"/>
      <c r="E239" s="11"/>
      <c r="F239" s="11"/>
      <c r="G239" s="11"/>
      <c r="H239" s="13">
        <v>34</v>
      </c>
      <c r="I239" s="13" t="s">
        <v>530</v>
      </c>
    </row>
    <row r="240" s="1" customFormat="1" ht="27.95" customHeight="1" spans="1:9">
      <c r="A240" s="10">
        <v>236</v>
      </c>
      <c r="B240" s="19"/>
      <c r="C240" s="23" t="s">
        <v>531</v>
      </c>
      <c r="D240" s="11"/>
      <c r="E240" s="11"/>
      <c r="F240" s="11"/>
      <c r="G240" s="11"/>
      <c r="H240" s="13">
        <v>53.4</v>
      </c>
      <c r="I240" s="13" t="s">
        <v>532</v>
      </c>
    </row>
    <row r="241" s="1" customFormat="1" ht="27.95" customHeight="1" spans="1:9">
      <c r="A241" s="10">
        <v>237</v>
      </c>
      <c r="B241" s="19"/>
      <c r="C241" s="23" t="s">
        <v>533</v>
      </c>
      <c r="D241" s="11" t="s">
        <v>534</v>
      </c>
      <c r="E241" s="11">
        <v>30399</v>
      </c>
      <c r="F241" s="11" t="s">
        <v>535</v>
      </c>
      <c r="G241" s="11"/>
      <c r="H241" s="13">
        <v>400</v>
      </c>
      <c r="I241" s="13" t="s">
        <v>536</v>
      </c>
    </row>
    <row r="242" s="1" customFormat="1" ht="27.95" customHeight="1" spans="1:9">
      <c r="A242" s="10">
        <v>238</v>
      </c>
      <c r="B242" s="19"/>
      <c r="C242" s="23" t="s">
        <v>537</v>
      </c>
      <c r="D242" s="11">
        <v>2100399</v>
      </c>
      <c r="E242" s="11">
        <v>30299</v>
      </c>
      <c r="F242" s="11" t="s">
        <v>538</v>
      </c>
      <c r="G242" s="11"/>
      <c r="H242" s="13">
        <v>5.05</v>
      </c>
      <c r="I242" s="13" t="s">
        <v>539</v>
      </c>
    </row>
    <row r="243" s="1" customFormat="1" ht="27.95" customHeight="1" spans="1:9">
      <c r="A243" s="10">
        <v>239</v>
      </c>
      <c r="B243" s="19"/>
      <c r="C243" s="23" t="s">
        <v>540</v>
      </c>
      <c r="D243" s="11">
        <v>2100408</v>
      </c>
      <c r="E243" s="11">
        <v>30299</v>
      </c>
      <c r="F243" s="11">
        <v>50502</v>
      </c>
      <c r="G243" s="11"/>
      <c r="H243" s="13">
        <v>10.5</v>
      </c>
      <c r="I243" s="13" t="s">
        <v>541</v>
      </c>
    </row>
    <row r="244" s="1" customFormat="1" ht="27.95" customHeight="1" spans="1:9">
      <c r="A244" s="10">
        <v>240</v>
      </c>
      <c r="B244" s="19"/>
      <c r="C244" s="23" t="s">
        <v>542</v>
      </c>
      <c r="D244" s="11">
        <v>2100408</v>
      </c>
      <c r="E244" s="11">
        <v>30299</v>
      </c>
      <c r="F244" s="11">
        <v>50502</v>
      </c>
      <c r="G244" s="11"/>
      <c r="H244" s="13">
        <v>5</v>
      </c>
      <c r="I244" s="13" t="s">
        <v>543</v>
      </c>
    </row>
    <row r="245" s="1" customFormat="1" ht="27.95" customHeight="1" spans="1:9">
      <c r="A245" s="10">
        <v>241</v>
      </c>
      <c r="B245" s="19"/>
      <c r="C245" s="23" t="s">
        <v>544</v>
      </c>
      <c r="D245" s="11">
        <v>2109901</v>
      </c>
      <c r="E245" s="11">
        <v>30299</v>
      </c>
      <c r="F245" s="11">
        <v>50502</v>
      </c>
      <c r="G245" s="11"/>
      <c r="H245" s="13">
        <v>10</v>
      </c>
      <c r="I245" s="13" t="s">
        <v>545</v>
      </c>
    </row>
    <row r="246" s="1" customFormat="1" ht="27.95" customHeight="1" spans="1:9">
      <c r="A246" s="10">
        <v>242</v>
      </c>
      <c r="B246" s="19"/>
      <c r="C246" s="23" t="s">
        <v>546</v>
      </c>
      <c r="D246" s="11">
        <v>2100499</v>
      </c>
      <c r="E246" s="11">
        <v>30399</v>
      </c>
      <c r="F246" s="11" t="s">
        <v>547</v>
      </c>
      <c r="G246" s="11"/>
      <c r="H246" s="13">
        <v>10.37</v>
      </c>
      <c r="I246" s="13" t="s">
        <v>548</v>
      </c>
    </row>
    <row r="247" s="1" customFormat="1" ht="27.95" customHeight="1" spans="1:9">
      <c r="A247" s="10">
        <v>243</v>
      </c>
      <c r="B247" s="19"/>
      <c r="C247" s="24" t="s">
        <v>549</v>
      </c>
      <c r="D247" s="24">
        <v>2100499</v>
      </c>
      <c r="E247" s="24">
        <v>30399</v>
      </c>
      <c r="F247" s="24" t="s">
        <v>547</v>
      </c>
      <c r="G247" s="24"/>
      <c r="H247" s="13">
        <v>33.184</v>
      </c>
      <c r="I247" s="13" t="s">
        <v>548</v>
      </c>
    </row>
    <row r="248" s="1" customFormat="1" ht="27.95" customHeight="1" spans="1:9">
      <c r="A248" s="10">
        <v>244</v>
      </c>
      <c r="B248" s="19"/>
      <c r="C248" s="23" t="s">
        <v>550</v>
      </c>
      <c r="D248" s="11">
        <v>2100302</v>
      </c>
      <c r="E248" s="11">
        <v>30399</v>
      </c>
      <c r="F248" s="11" t="s">
        <v>547</v>
      </c>
      <c r="G248" s="11"/>
      <c r="H248" s="13">
        <v>12</v>
      </c>
      <c r="I248" s="13" t="s">
        <v>551</v>
      </c>
    </row>
    <row r="249" s="1" customFormat="1" ht="27.95" customHeight="1" spans="1:9">
      <c r="A249" s="10">
        <v>245</v>
      </c>
      <c r="B249" s="19"/>
      <c r="C249" s="23" t="s">
        <v>552</v>
      </c>
      <c r="D249" s="11">
        <v>2100408</v>
      </c>
      <c r="E249" s="11">
        <v>30299</v>
      </c>
      <c r="F249" s="11">
        <v>50502</v>
      </c>
      <c r="G249" s="11"/>
      <c r="H249" s="13">
        <v>12.78</v>
      </c>
      <c r="I249" s="13" t="s">
        <v>553</v>
      </c>
    </row>
    <row r="250" s="1" customFormat="1" ht="27.95" customHeight="1" spans="1:9">
      <c r="A250" s="10">
        <v>246</v>
      </c>
      <c r="B250" s="19"/>
      <c r="C250" s="23" t="s">
        <v>554</v>
      </c>
      <c r="D250" s="11">
        <v>2100408</v>
      </c>
      <c r="E250" s="11">
        <v>30299</v>
      </c>
      <c r="F250" s="11">
        <v>50502</v>
      </c>
      <c r="G250" s="11"/>
      <c r="H250" s="13">
        <v>4.2</v>
      </c>
      <c r="I250" s="13" t="s">
        <v>555</v>
      </c>
    </row>
    <row r="251" s="1" customFormat="1" ht="27.95" customHeight="1" spans="1:9">
      <c r="A251" s="10">
        <v>247</v>
      </c>
      <c r="B251" s="19"/>
      <c r="C251" s="23" t="s">
        <v>556</v>
      </c>
      <c r="D251" s="11">
        <v>2100408</v>
      </c>
      <c r="E251" s="11">
        <v>30299</v>
      </c>
      <c r="F251" s="11">
        <v>50502</v>
      </c>
      <c r="G251" s="11"/>
      <c r="H251" s="13">
        <v>265.6</v>
      </c>
      <c r="I251" s="13" t="s">
        <v>548</v>
      </c>
    </row>
    <row r="252" s="1" customFormat="1" ht="27.95" customHeight="1" spans="1:9">
      <c r="A252" s="10">
        <v>248</v>
      </c>
      <c r="B252" s="19"/>
      <c r="C252" s="24" t="s">
        <v>557</v>
      </c>
      <c r="D252" s="11">
        <v>2100408</v>
      </c>
      <c r="E252" s="11">
        <v>30299</v>
      </c>
      <c r="F252" s="11">
        <v>50502</v>
      </c>
      <c r="G252" s="11"/>
      <c r="H252" s="13">
        <v>16.9</v>
      </c>
      <c r="I252" s="13" t="s">
        <v>558</v>
      </c>
    </row>
    <row r="253" s="1" customFormat="1" ht="27.95" customHeight="1" spans="1:9">
      <c r="A253" s="10">
        <v>249</v>
      </c>
      <c r="B253" s="19"/>
      <c r="C253" s="23" t="s">
        <v>559</v>
      </c>
      <c r="D253" s="11">
        <v>2100408</v>
      </c>
      <c r="E253" s="11">
        <v>30299</v>
      </c>
      <c r="F253" s="11">
        <v>50502</v>
      </c>
      <c r="G253" s="11"/>
      <c r="H253" s="13">
        <v>25.83</v>
      </c>
      <c r="I253" s="13" t="s">
        <v>560</v>
      </c>
    </row>
    <row r="254" s="1" customFormat="1" ht="27" customHeight="1" spans="1:9">
      <c r="A254" s="10">
        <v>250</v>
      </c>
      <c r="B254" s="19"/>
      <c r="C254" s="23" t="s">
        <v>561</v>
      </c>
      <c r="D254" s="11">
        <v>2100408</v>
      </c>
      <c r="E254" s="11">
        <v>30299</v>
      </c>
      <c r="F254" s="11">
        <v>50502</v>
      </c>
      <c r="G254" s="11"/>
      <c r="H254" s="13">
        <v>23</v>
      </c>
      <c r="I254" s="13" t="s">
        <v>562</v>
      </c>
    </row>
    <row r="255" s="1" customFormat="1" ht="27.95" customHeight="1" spans="1:9">
      <c r="A255" s="10">
        <v>251</v>
      </c>
      <c r="B255" s="19"/>
      <c r="C255" s="23" t="s">
        <v>563</v>
      </c>
      <c r="D255" s="11">
        <v>2101601</v>
      </c>
      <c r="E255" s="11">
        <v>30299</v>
      </c>
      <c r="F255" s="11">
        <v>50502</v>
      </c>
      <c r="G255" s="11"/>
      <c r="H255" s="13">
        <v>300</v>
      </c>
      <c r="I255" s="13" t="s">
        <v>564</v>
      </c>
    </row>
    <row r="256" s="1" customFormat="1" ht="27.95" customHeight="1" spans="1:9">
      <c r="A256" s="10">
        <v>252</v>
      </c>
      <c r="B256" s="19"/>
      <c r="C256" s="23" t="s">
        <v>565</v>
      </c>
      <c r="D256" s="11">
        <v>2100408</v>
      </c>
      <c r="E256" s="11">
        <v>30299</v>
      </c>
      <c r="F256" s="11">
        <v>50502</v>
      </c>
      <c r="G256" s="11"/>
      <c r="H256" s="13">
        <v>2.38</v>
      </c>
      <c r="I256" s="13" t="s">
        <v>566</v>
      </c>
    </row>
    <row r="257" s="1" customFormat="1" ht="27.95" customHeight="1" spans="1:9">
      <c r="A257" s="10">
        <v>253</v>
      </c>
      <c r="B257" s="19"/>
      <c r="C257" s="23" t="s">
        <v>567</v>
      </c>
      <c r="D257" s="11">
        <v>2100408</v>
      </c>
      <c r="E257" s="11">
        <v>30299</v>
      </c>
      <c r="F257" s="11">
        <v>50502</v>
      </c>
      <c r="G257" s="11"/>
      <c r="H257" s="13">
        <v>31</v>
      </c>
      <c r="I257" s="13" t="s">
        <v>548</v>
      </c>
    </row>
    <row r="258" s="1" customFormat="1" ht="27.95" customHeight="1" spans="1:9">
      <c r="A258" s="10">
        <v>254</v>
      </c>
      <c r="B258" s="19"/>
      <c r="C258" s="23" t="s">
        <v>568</v>
      </c>
      <c r="D258" s="11"/>
      <c r="E258" s="11"/>
      <c r="F258" s="11"/>
      <c r="G258" s="11"/>
      <c r="H258" s="13">
        <v>24.58</v>
      </c>
      <c r="I258" s="13" t="s">
        <v>569</v>
      </c>
    </row>
    <row r="259" s="1" customFormat="1" ht="27.95" customHeight="1" spans="1:9">
      <c r="A259" s="10">
        <v>255</v>
      </c>
      <c r="B259" s="19"/>
      <c r="C259" s="23" t="s">
        <v>570</v>
      </c>
      <c r="D259" s="11"/>
      <c r="E259" s="11"/>
      <c r="F259" s="11"/>
      <c r="G259" s="11"/>
      <c r="H259" s="13">
        <v>100</v>
      </c>
      <c r="I259" s="13" t="s">
        <v>571</v>
      </c>
    </row>
    <row r="260" s="1" customFormat="1" ht="27.95" customHeight="1" spans="1:9">
      <c r="A260" s="10">
        <v>256</v>
      </c>
      <c r="B260" s="19"/>
      <c r="C260" s="23" t="s">
        <v>572</v>
      </c>
      <c r="D260" s="11"/>
      <c r="E260" s="11"/>
      <c r="F260" s="11"/>
      <c r="G260" s="11"/>
      <c r="H260" s="13">
        <v>20</v>
      </c>
      <c r="I260" s="13" t="s">
        <v>573</v>
      </c>
    </row>
    <row r="261" s="1" customFormat="1" ht="27.95" customHeight="1" spans="1:9">
      <c r="A261" s="10">
        <v>257</v>
      </c>
      <c r="B261" s="11" t="s">
        <v>574</v>
      </c>
      <c r="C261" s="24" t="s">
        <v>575</v>
      </c>
      <c r="D261" s="25">
        <v>2100403</v>
      </c>
      <c r="E261" s="25">
        <v>30299</v>
      </c>
      <c r="F261" s="25">
        <v>502</v>
      </c>
      <c r="G261" s="25"/>
      <c r="H261" s="13">
        <v>117</v>
      </c>
      <c r="I261" s="13" t="s">
        <v>576</v>
      </c>
    </row>
    <row r="262" s="1" customFormat="1" ht="47" customHeight="1" spans="1:9">
      <c r="A262" s="10">
        <v>258</v>
      </c>
      <c r="B262" s="11"/>
      <c r="C262" s="26" t="s">
        <v>577</v>
      </c>
      <c r="D262" s="27"/>
      <c r="E262" s="27"/>
      <c r="F262" s="27"/>
      <c r="G262" s="28"/>
      <c r="H262" s="29">
        <v>0.33</v>
      </c>
      <c r="I262" s="29" t="s">
        <v>578</v>
      </c>
    </row>
    <row r="263" s="1" customFormat="1" ht="45" customHeight="1" spans="1:9">
      <c r="A263" s="10">
        <v>259</v>
      </c>
      <c r="B263" s="11"/>
      <c r="C263" s="26" t="s">
        <v>579</v>
      </c>
      <c r="D263" s="12"/>
      <c r="E263" s="12"/>
      <c r="F263" s="12"/>
      <c r="G263" s="30"/>
      <c r="H263" s="29">
        <v>1.55</v>
      </c>
      <c r="I263" s="29" t="s">
        <v>580</v>
      </c>
    </row>
    <row r="264" s="1" customFormat="1" ht="36" customHeight="1" spans="1:9">
      <c r="A264" s="10">
        <v>260</v>
      </c>
      <c r="B264" s="11"/>
      <c r="C264" s="26" t="s">
        <v>581</v>
      </c>
      <c r="D264" s="12"/>
      <c r="E264" s="12"/>
      <c r="F264" s="12"/>
      <c r="G264" s="30"/>
      <c r="H264" s="29">
        <v>0.75</v>
      </c>
      <c r="I264" s="29" t="s">
        <v>580</v>
      </c>
    </row>
    <row r="265" s="1" customFormat="1" ht="36" customHeight="1" spans="1:9">
      <c r="A265" s="10">
        <v>261</v>
      </c>
      <c r="B265" s="11"/>
      <c r="C265" s="26" t="s">
        <v>582</v>
      </c>
      <c r="D265" s="12"/>
      <c r="E265" s="12"/>
      <c r="F265" s="12"/>
      <c r="G265" s="30"/>
      <c r="H265" s="29">
        <v>0.49</v>
      </c>
      <c r="I265" s="29" t="s">
        <v>583</v>
      </c>
    </row>
    <row r="266" s="1" customFormat="1" ht="27.95" customHeight="1" spans="1:9">
      <c r="A266" s="10">
        <v>262</v>
      </c>
      <c r="B266" s="11"/>
      <c r="C266" s="26" t="s">
        <v>584</v>
      </c>
      <c r="D266" s="12"/>
      <c r="E266" s="12"/>
      <c r="F266" s="12"/>
      <c r="G266" s="30"/>
      <c r="H266" s="29">
        <v>0.61</v>
      </c>
      <c r="I266" s="29" t="s">
        <v>585</v>
      </c>
    </row>
    <row r="267" s="1" customFormat="1" ht="36" customHeight="1" spans="1:9">
      <c r="A267" s="10">
        <v>263</v>
      </c>
      <c r="B267" s="17" t="s">
        <v>586</v>
      </c>
      <c r="C267" s="11" t="s">
        <v>587</v>
      </c>
      <c r="D267" s="12">
        <v>2100401</v>
      </c>
      <c r="E267" s="12">
        <v>30299</v>
      </c>
      <c r="F267" s="12">
        <v>505</v>
      </c>
      <c r="G267" s="30"/>
      <c r="H267" s="13">
        <v>9</v>
      </c>
      <c r="I267" s="15" t="s">
        <v>588</v>
      </c>
    </row>
    <row r="268" s="1" customFormat="1" ht="36" customHeight="1" spans="1:9">
      <c r="A268" s="10">
        <v>264</v>
      </c>
      <c r="B268" s="19"/>
      <c r="C268" s="11" t="s">
        <v>589</v>
      </c>
      <c r="D268" s="12"/>
      <c r="E268" s="12"/>
      <c r="F268" s="12"/>
      <c r="G268" s="30"/>
      <c r="H268" s="13">
        <v>10</v>
      </c>
      <c r="I268" s="13" t="s">
        <v>590</v>
      </c>
    </row>
    <row r="269" s="1" customFormat="1" ht="41" customHeight="1" spans="1:9">
      <c r="A269" s="10">
        <v>265</v>
      </c>
      <c r="B269" s="11" t="s">
        <v>591</v>
      </c>
      <c r="C269" s="11" t="s">
        <v>592</v>
      </c>
      <c r="D269" s="12">
        <v>2081199</v>
      </c>
      <c r="E269" s="12">
        <v>30399</v>
      </c>
      <c r="F269" s="12">
        <v>509</v>
      </c>
      <c r="G269" s="30"/>
      <c r="H269" s="13">
        <v>300</v>
      </c>
      <c r="I269" s="13" t="s">
        <v>593</v>
      </c>
    </row>
    <row r="270" s="1" customFormat="1" ht="27.95" customHeight="1" spans="1:9">
      <c r="A270" s="10">
        <v>266</v>
      </c>
      <c r="B270" s="11" t="s">
        <v>594</v>
      </c>
      <c r="C270" s="24" t="s">
        <v>595</v>
      </c>
      <c r="D270" s="12">
        <v>2082502</v>
      </c>
      <c r="E270" s="12">
        <v>30399</v>
      </c>
      <c r="F270" s="12">
        <v>50999</v>
      </c>
      <c r="G270" s="30"/>
      <c r="H270" s="13">
        <v>2.4</v>
      </c>
      <c r="I270" s="13" t="s">
        <v>596</v>
      </c>
    </row>
    <row r="271" s="1" customFormat="1" ht="23" customHeight="1" spans="1:9">
      <c r="A271" s="10">
        <v>267</v>
      </c>
      <c r="B271" s="11"/>
      <c r="C271" s="11" t="s">
        <v>597</v>
      </c>
      <c r="D271" s="12">
        <v>2081002</v>
      </c>
      <c r="E271" s="12">
        <v>30399</v>
      </c>
      <c r="F271" s="12">
        <v>50999</v>
      </c>
      <c r="G271" s="30"/>
      <c r="H271" s="13">
        <v>114</v>
      </c>
      <c r="I271" s="13" t="s">
        <v>598</v>
      </c>
    </row>
    <row r="272" s="1" customFormat="1" ht="27.95" customHeight="1" spans="1:9">
      <c r="A272" s="10">
        <v>268</v>
      </c>
      <c r="B272" s="11"/>
      <c r="C272" s="24" t="s">
        <v>599</v>
      </c>
      <c r="D272" s="12">
        <v>2081902</v>
      </c>
      <c r="E272" s="12">
        <v>30306</v>
      </c>
      <c r="F272" s="12">
        <v>50901</v>
      </c>
      <c r="G272" s="30"/>
      <c r="H272" s="13">
        <v>5</v>
      </c>
      <c r="I272" s="13" t="s">
        <v>600</v>
      </c>
    </row>
    <row r="273" s="1" customFormat="1" ht="27.95" customHeight="1" spans="1:9">
      <c r="A273" s="10">
        <v>269</v>
      </c>
      <c r="B273" s="11"/>
      <c r="C273" s="24" t="s">
        <v>601</v>
      </c>
      <c r="D273" s="12">
        <v>2081002</v>
      </c>
      <c r="E273" s="12">
        <v>30306</v>
      </c>
      <c r="F273" s="12">
        <v>50901</v>
      </c>
      <c r="G273" s="30"/>
      <c r="H273" s="13">
        <v>4</v>
      </c>
      <c r="I273" s="13" t="s">
        <v>600</v>
      </c>
    </row>
    <row r="274" s="1" customFormat="1" ht="27.95" customHeight="1" spans="1:9">
      <c r="A274" s="10">
        <v>270</v>
      </c>
      <c r="B274" s="11"/>
      <c r="C274" s="24" t="s">
        <v>602</v>
      </c>
      <c r="D274" s="12">
        <v>2080201</v>
      </c>
      <c r="E274" s="12">
        <v>30306</v>
      </c>
      <c r="F274" s="12">
        <v>50901</v>
      </c>
      <c r="G274" s="30"/>
      <c r="H274" s="13">
        <v>4</v>
      </c>
      <c r="I274" s="13" t="s">
        <v>600</v>
      </c>
    </row>
    <row r="275" s="1" customFormat="1" ht="27.95" customHeight="1" spans="1:9">
      <c r="A275" s="10">
        <v>271</v>
      </c>
      <c r="B275" s="11"/>
      <c r="C275" s="24" t="s">
        <v>603</v>
      </c>
      <c r="D275" s="12">
        <v>2081901</v>
      </c>
      <c r="E275" s="12">
        <v>30306</v>
      </c>
      <c r="F275" s="12">
        <v>50901</v>
      </c>
      <c r="G275" s="30"/>
      <c r="H275" s="13">
        <v>18</v>
      </c>
      <c r="I275" s="13" t="s">
        <v>600</v>
      </c>
    </row>
    <row r="276" s="1" customFormat="1" ht="28" customHeight="1" spans="1:9">
      <c r="A276" s="10">
        <v>272</v>
      </c>
      <c r="B276" s="11"/>
      <c r="C276" s="24" t="s">
        <v>604</v>
      </c>
      <c r="D276" s="12">
        <v>2081107</v>
      </c>
      <c r="E276" s="12">
        <v>30399</v>
      </c>
      <c r="F276" s="12">
        <v>50999</v>
      </c>
      <c r="G276" s="30"/>
      <c r="H276" s="13">
        <v>51</v>
      </c>
      <c r="I276" s="13" t="s">
        <v>605</v>
      </c>
    </row>
    <row r="277" s="1" customFormat="1" ht="47.25" customHeight="1" spans="1:9">
      <c r="A277" s="10">
        <v>273</v>
      </c>
      <c r="B277" s="11"/>
      <c r="C277" s="24" t="s">
        <v>606</v>
      </c>
      <c r="D277" s="12">
        <v>2080201</v>
      </c>
      <c r="E277" s="12">
        <v>30399</v>
      </c>
      <c r="F277" s="12">
        <v>50999</v>
      </c>
      <c r="G277" s="30"/>
      <c r="H277" s="13">
        <v>15</v>
      </c>
      <c r="I277" s="13" t="s">
        <v>607</v>
      </c>
    </row>
    <row r="278" s="1" customFormat="1" ht="27.95" customHeight="1" spans="1:9">
      <c r="A278" s="10">
        <v>274</v>
      </c>
      <c r="B278" s="11"/>
      <c r="C278" s="24" t="s">
        <v>608</v>
      </c>
      <c r="D278" s="12">
        <v>2080201</v>
      </c>
      <c r="E278" s="12">
        <v>30399</v>
      </c>
      <c r="F278" s="12">
        <v>50999</v>
      </c>
      <c r="G278" s="30"/>
      <c r="H278" s="13">
        <v>19.19</v>
      </c>
      <c r="I278" s="13" t="s">
        <v>609</v>
      </c>
    </row>
    <row r="279" s="1" customFormat="1" ht="27.95" customHeight="1" spans="1:9">
      <c r="A279" s="10">
        <v>275</v>
      </c>
      <c r="B279" s="11"/>
      <c r="C279" s="24" t="s">
        <v>610</v>
      </c>
      <c r="D279" s="12">
        <v>2082001</v>
      </c>
      <c r="E279" s="12">
        <v>30399</v>
      </c>
      <c r="F279" s="12">
        <v>50999</v>
      </c>
      <c r="G279" s="30"/>
      <c r="H279" s="13">
        <v>10</v>
      </c>
      <c r="I279" s="13" t="s">
        <v>611</v>
      </c>
    </row>
    <row r="280" s="1" customFormat="1" ht="35" customHeight="1" spans="1:9">
      <c r="A280" s="10">
        <v>276</v>
      </c>
      <c r="B280" s="11"/>
      <c r="C280" s="24" t="s">
        <v>612</v>
      </c>
      <c r="D280" s="12">
        <v>2082001</v>
      </c>
      <c r="E280" s="12">
        <v>30399</v>
      </c>
      <c r="F280" s="12">
        <v>50999</v>
      </c>
      <c r="G280" s="30"/>
      <c r="H280" s="13">
        <v>83</v>
      </c>
      <c r="I280" s="15" t="s">
        <v>613</v>
      </c>
    </row>
    <row r="281" s="1" customFormat="1" ht="30" customHeight="1" spans="1:9">
      <c r="A281" s="10">
        <v>277</v>
      </c>
      <c r="B281" s="11"/>
      <c r="C281" s="24" t="s">
        <v>614</v>
      </c>
      <c r="D281" s="12">
        <v>2081001</v>
      </c>
      <c r="E281" s="12">
        <v>30305</v>
      </c>
      <c r="F281" s="12">
        <v>50901</v>
      </c>
      <c r="G281" s="30"/>
      <c r="H281" s="13">
        <v>11</v>
      </c>
      <c r="I281" s="13" t="s">
        <v>615</v>
      </c>
    </row>
    <row r="282" s="1" customFormat="1" ht="39" customHeight="1" spans="1:9">
      <c r="A282" s="10">
        <v>278</v>
      </c>
      <c r="B282" s="11"/>
      <c r="C282" s="24" t="s">
        <v>616</v>
      </c>
      <c r="D282" s="12">
        <v>2080202</v>
      </c>
      <c r="E282" s="12">
        <v>30305</v>
      </c>
      <c r="F282" s="12">
        <v>50901</v>
      </c>
      <c r="G282" s="30"/>
      <c r="H282" s="13">
        <v>210</v>
      </c>
      <c r="I282" s="13" t="s">
        <v>617</v>
      </c>
    </row>
    <row r="283" s="1" customFormat="1" ht="39" customHeight="1" spans="1:9">
      <c r="A283" s="10">
        <v>279</v>
      </c>
      <c r="B283" s="11"/>
      <c r="C283" s="24" t="s">
        <v>618</v>
      </c>
      <c r="D283" s="12"/>
      <c r="E283" s="12"/>
      <c r="F283" s="12"/>
      <c r="G283" s="30"/>
      <c r="H283" s="13">
        <v>230</v>
      </c>
      <c r="I283" s="13" t="s">
        <v>619</v>
      </c>
    </row>
    <row r="284" s="1" customFormat="1" ht="27.95" customHeight="1" spans="1:9">
      <c r="A284" s="10">
        <v>280</v>
      </c>
      <c r="B284" s="11"/>
      <c r="C284" s="24" t="s">
        <v>620</v>
      </c>
      <c r="D284" s="12"/>
      <c r="E284" s="12"/>
      <c r="F284" s="12"/>
      <c r="G284" s="30"/>
      <c r="H284" s="13">
        <v>43.2</v>
      </c>
      <c r="I284" s="13" t="s">
        <v>621</v>
      </c>
    </row>
    <row r="285" s="1" customFormat="1" ht="63" customHeight="1" spans="1:9">
      <c r="A285" s="10">
        <v>281</v>
      </c>
      <c r="B285" s="11"/>
      <c r="C285" s="24" t="s">
        <v>622</v>
      </c>
      <c r="D285" s="12"/>
      <c r="E285" s="12"/>
      <c r="F285" s="12"/>
      <c r="G285" s="30"/>
      <c r="H285" s="13">
        <v>533</v>
      </c>
      <c r="I285" s="13" t="s">
        <v>623</v>
      </c>
    </row>
    <row r="286" s="1" customFormat="1" ht="27.95" customHeight="1" spans="1:9">
      <c r="A286" s="10">
        <v>282</v>
      </c>
      <c r="B286" s="11"/>
      <c r="C286" s="24" t="s">
        <v>624</v>
      </c>
      <c r="D286" s="12"/>
      <c r="E286" s="12"/>
      <c r="F286" s="12"/>
      <c r="G286" s="30"/>
      <c r="H286" s="13">
        <v>30</v>
      </c>
      <c r="I286" s="13" t="s">
        <v>625</v>
      </c>
    </row>
    <row r="287" s="1" customFormat="1" ht="27.95" customHeight="1" spans="1:9">
      <c r="A287" s="10">
        <v>283</v>
      </c>
      <c r="B287" s="11"/>
      <c r="C287" s="24" t="s">
        <v>626</v>
      </c>
      <c r="D287" s="12"/>
      <c r="E287" s="12"/>
      <c r="F287" s="12"/>
      <c r="G287" s="30"/>
      <c r="H287" s="13">
        <v>5</v>
      </c>
      <c r="I287" s="13" t="s">
        <v>626</v>
      </c>
    </row>
    <row r="288" s="1" customFormat="1" ht="54" customHeight="1" spans="1:9">
      <c r="A288" s="10">
        <v>284</v>
      </c>
      <c r="B288" s="11" t="s">
        <v>627</v>
      </c>
      <c r="C288" s="11" t="s">
        <v>628</v>
      </c>
      <c r="D288" s="12">
        <v>2080799</v>
      </c>
      <c r="E288" s="12">
        <v>30399</v>
      </c>
      <c r="F288" s="12">
        <v>50299</v>
      </c>
      <c r="G288" s="30"/>
      <c r="H288" s="13">
        <v>222</v>
      </c>
      <c r="I288" s="13" t="s">
        <v>629</v>
      </c>
    </row>
    <row r="289" s="1" customFormat="1" ht="27.95" customHeight="1" spans="1:9">
      <c r="A289" s="10">
        <v>285</v>
      </c>
      <c r="B289" s="11"/>
      <c r="C289" s="11" t="s">
        <v>630</v>
      </c>
      <c r="D289" s="12">
        <v>2080106</v>
      </c>
      <c r="E289" s="12">
        <v>30299</v>
      </c>
      <c r="F289" s="12">
        <v>50299</v>
      </c>
      <c r="G289" s="30"/>
      <c r="H289" s="13">
        <v>0.96</v>
      </c>
      <c r="I289" s="13" t="s">
        <v>631</v>
      </c>
    </row>
    <row r="290" s="1" customFormat="1" ht="27.95" customHeight="1" spans="1:9">
      <c r="A290" s="10">
        <v>286</v>
      </c>
      <c r="B290" s="11" t="s">
        <v>632</v>
      </c>
      <c r="C290" s="11" t="s">
        <v>633</v>
      </c>
      <c r="D290" s="12">
        <v>2101501</v>
      </c>
      <c r="E290" s="12">
        <v>30299</v>
      </c>
      <c r="F290" s="12">
        <v>502</v>
      </c>
      <c r="G290" s="30"/>
      <c r="H290" s="13">
        <v>2.4</v>
      </c>
      <c r="I290" s="15" t="s">
        <v>634</v>
      </c>
    </row>
    <row r="291" s="1" customFormat="1" ht="27.95" customHeight="1" spans="1:9">
      <c r="A291" s="10">
        <v>287</v>
      </c>
      <c r="B291" s="11" t="s">
        <v>635</v>
      </c>
      <c r="C291" s="11" t="s">
        <v>636</v>
      </c>
      <c r="D291" s="12">
        <v>2080109</v>
      </c>
      <c r="E291" s="12">
        <v>30201</v>
      </c>
      <c r="F291" s="12">
        <v>505</v>
      </c>
      <c r="G291" s="30"/>
      <c r="H291" s="13">
        <v>1</v>
      </c>
      <c r="I291" s="13" t="s">
        <v>637</v>
      </c>
    </row>
    <row r="292" s="1" customFormat="1" ht="27.95" customHeight="1" spans="1:9">
      <c r="A292" s="10">
        <v>288</v>
      </c>
      <c r="B292" s="11"/>
      <c r="C292" s="11" t="s">
        <v>638</v>
      </c>
      <c r="D292" s="12">
        <v>2101199</v>
      </c>
      <c r="E292" s="12">
        <v>30399</v>
      </c>
      <c r="F292" s="12">
        <v>505</v>
      </c>
      <c r="G292" s="30"/>
      <c r="H292" s="13">
        <v>30</v>
      </c>
      <c r="I292" s="13" t="s">
        <v>639</v>
      </c>
    </row>
    <row r="293" s="1" customFormat="1" ht="44" customHeight="1" spans="1:9">
      <c r="A293" s="10">
        <v>289</v>
      </c>
      <c r="B293" s="11"/>
      <c r="C293" s="11" t="s">
        <v>640</v>
      </c>
      <c r="D293" s="12">
        <v>2082602</v>
      </c>
      <c r="E293" s="12">
        <v>30399</v>
      </c>
      <c r="F293" s="12">
        <v>505</v>
      </c>
      <c r="G293" s="30"/>
      <c r="H293" s="13">
        <v>36.49</v>
      </c>
      <c r="I293" s="15" t="s">
        <v>641</v>
      </c>
    </row>
    <row r="294" s="1" customFormat="1" ht="27.95" customHeight="1" spans="1:9">
      <c r="A294" s="10">
        <v>290</v>
      </c>
      <c r="B294" s="11"/>
      <c r="C294" s="11" t="s">
        <v>642</v>
      </c>
      <c r="D294" s="12">
        <v>2082602</v>
      </c>
      <c r="E294" s="12">
        <v>30399</v>
      </c>
      <c r="F294" s="12">
        <v>509</v>
      </c>
      <c r="G294" s="30"/>
      <c r="H294" s="13">
        <v>24.05</v>
      </c>
      <c r="I294" s="15" t="s">
        <v>643</v>
      </c>
    </row>
    <row r="295" s="1" customFormat="1" ht="27.95" customHeight="1" spans="1:9">
      <c r="A295" s="10">
        <v>291</v>
      </c>
      <c r="B295" s="11"/>
      <c r="C295" s="11" t="s">
        <v>644</v>
      </c>
      <c r="D295" s="12">
        <v>2089999</v>
      </c>
      <c r="E295" s="12">
        <v>30399</v>
      </c>
      <c r="F295" s="12">
        <v>505</v>
      </c>
      <c r="G295" s="30"/>
      <c r="H295" s="13">
        <v>59.28</v>
      </c>
      <c r="I295" s="13"/>
    </row>
    <row r="296" s="1" customFormat="1" ht="27.95" customHeight="1" spans="1:9">
      <c r="A296" s="10">
        <v>292</v>
      </c>
      <c r="B296" s="11"/>
      <c r="C296" s="25" t="s">
        <v>645</v>
      </c>
      <c r="D296" s="25"/>
      <c r="E296" s="25"/>
      <c r="F296" s="25"/>
      <c r="G296" s="25"/>
      <c r="H296" s="13">
        <v>6300</v>
      </c>
      <c r="I296" s="13" t="s">
        <v>646</v>
      </c>
    </row>
    <row r="297" s="1" customFormat="1" ht="27.95" customHeight="1" spans="1:9">
      <c r="A297" s="10">
        <v>293</v>
      </c>
      <c r="B297" s="11"/>
      <c r="C297" s="25" t="s">
        <v>647</v>
      </c>
      <c r="D297" s="25"/>
      <c r="E297" s="25"/>
      <c r="F297" s="25"/>
      <c r="G297" s="25"/>
      <c r="H297" s="13">
        <v>354</v>
      </c>
      <c r="I297" s="13" t="s">
        <v>646</v>
      </c>
    </row>
    <row r="298" s="1" customFormat="1" ht="27.95" customHeight="1" spans="1:9">
      <c r="A298" s="10">
        <v>294</v>
      </c>
      <c r="B298" s="11"/>
      <c r="C298" s="24" t="s">
        <v>648</v>
      </c>
      <c r="D298" s="25"/>
      <c r="E298" s="25"/>
      <c r="F298" s="25"/>
      <c r="G298" s="25"/>
      <c r="H298" s="13">
        <v>250</v>
      </c>
      <c r="I298" s="13" t="s">
        <v>649</v>
      </c>
    </row>
    <row r="299" s="1" customFormat="1" ht="27.95" customHeight="1" spans="1:9">
      <c r="A299" s="10">
        <v>295</v>
      </c>
      <c r="B299" s="11"/>
      <c r="C299" s="25" t="s">
        <v>650</v>
      </c>
      <c r="D299" s="25"/>
      <c r="E299" s="25"/>
      <c r="F299" s="25"/>
      <c r="G299" s="25"/>
      <c r="H299" s="13">
        <v>250</v>
      </c>
      <c r="I299" s="13" t="s">
        <v>649</v>
      </c>
    </row>
    <row r="300" s="1" customFormat="1" ht="27.95" customHeight="1" spans="1:9">
      <c r="A300" s="10">
        <v>296</v>
      </c>
      <c r="B300" s="11"/>
      <c r="C300" s="11" t="s">
        <v>651</v>
      </c>
      <c r="D300" s="12"/>
      <c r="E300" s="12"/>
      <c r="F300" s="12"/>
      <c r="G300" s="30"/>
      <c r="H300" s="13">
        <v>23.71</v>
      </c>
      <c r="I300" s="13" t="s">
        <v>649</v>
      </c>
    </row>
    <row r="301" s="1" customFormat="1" ht="39" customHeight="1" spans="1:9">
      <c r="A301" s="10">
        <v>297</v>
      </c>
      <c r="B301" s="11" t="s">
        <v>652</v>
      </c>
      <c r="C301" s="11" t="s">
        <v>653</v>
      </c>
      <c r="D301" s="11">
        <v>2082805</v>
      </c>
      <c r="E301" s="11">
        <v>30399</v>
      </c>
      <c r="F301" s="11">
        <v>509</v>
      </c>
      <c r="G301" s="11"/>
      <c r="H301" s="11">
        <v>3.56</v>
      </c>
      <c r="I301" s="11" t="s">
        <v>654</v>
      </c>
    </row>
    <row r="302" s="1" customFormat="1" ht="69" customHeight="1" spans="1:9">
      <c r="A302" s="10">
        <v>298</v>
      </c>
      <c r="B302" s="11"/>
      <c r="C302" s="11" t="s">
        <v>655</v>
      </c>
      <c r="D302" s="11">
        <v>2080901</v>
      </c>
      <c r="E302" s="11">
        <v>30399</v>
      </c>
      <c r="F302" s="11">
        <v>509</v>
      </c>
      <c r="G302" s="11"/>
      <c r="H302" s="11">
        <v>23.8</v>
      </c>
      <c r="I302" s="11" t="s">
        <v>656</v>
      </c>
    </row>
    <row r="303" s="1" customFormat="1" ht="39" customHeight="1" spans="1:9">
      <c r="A303" s="10">
        <v>299</v>
      </c>
      <c r="B303" s="11"/>
      <c r="C303" s="11" t="s">
        <v>657</v>
      </c>
      <c r="D303" s="11">
        <v>2080902</v>
      </c>
      <c r="E303" s="11">
        <v>3030701</v>
      </c>
      <c r="F303" s="11">
        <v>509</v>
      </c>
      <c r="G303" s="11"/>
      <c r="H303" s="11">
        <v>10</v>
      </c>
      <c r="I303" s="11" t="s">
        <v>658</v>
      </c>
    </row>
    <row r="304" s="1" customFormat="1" ht="53" customHeight="1" spans="1:9">
      <c r="A304" s="10">
        <v>300</v>
      </c>
      <c r="B304" s="11"/>
      <c r="C304" s="11" t="s">
        <v>659</v>
      </c>
      <c r="D304" s="11">
        <v>2080902</v>
      </c>
      <c r="E304" s="11">
        <v>30399</v>
      </c>
      <c r="F304" s="11">
        <v>509</v>
      </c>
      <c r="G304" s="11"/>
      <c r="H304" s="11">
        <v>20</v>
      </c>
      <c r="I304" s="11" t="s">
        <v>660</v>
      </c>
    </row>
    <row r="305" s="1" customFormat="1" ht="27.95" customHeight="1" spans="1:9">
      <c r="A305" s="10">
        <v>301</v>
      </c>
      <c r="B305" s="11"/>
      <c r="C305" s="11" t="s">
        <v>661</v>
      </c>
      <c r="D305" s="11">
        <v>2080902</v>
      </c>
      <c r="E305" s="11">
        <v>30399</v>
      </c>
      <c r="F305" s="11">
        <v>509</v>
      </c>
      <c r="G305" s="11"/>
      <c r="H305" s="11">
        <v>5</v>
      </c>
      <c r="I305" s="11" t="s">
        <v>662</v>
      </c>
    </row>
    <row r="306" s="1" customFormat="1" ht="23" customHeight="1" spans="1:9">
      <c r="A306" s="10">
        <v>302</v>
      </c>
      <c r="B306" s="11"/>
      <c r="C306" s="11" t="s">
        <v>663</v>
      </c>
      <c r="D306" s="11">
        <v>2080905</v>
      </c>
      <c r="E306" s="11">
        <v>30399</v>
      </c>
      <c r="F306" s="11">
        <v>509</v>
      </c>
      <c r="G306" s="11"/>
      <c r="H306" s="11">
        <v>10</v>
      </c>
      <c r="I306" s="11" t="s">
        <v>664</v>
      </c>
    </row>
    <row r="307" s="1" customFormat="1" ht="27.95" customHeight="1" spans="1:9">
      <c r="A307" s="10">
        <v>303</v>
      </c>
      <c r="B307" s="11"/>
      <c r="C307" s="11" t="s">
        <v>665</v>
      </c>
      <c r="D307" s="11">
        <v>2080905</v>
      </c>
      <c r="E307" s="11">
        <v>30399</v>
      </c>
      <c r="F307" s="11">
        <v>509</v>
      </c>
      <c r="G307" s="11"/>
      <c r="H307" s="11">
        <v>0.144</v>
      </c>
      <c r="I307" s="11" t="s">
        <v>666</v>
      </c>
    </row>
    <row r="308" s="1" customFormat="1" ht="27.95" customHeight="1" spans="1:9">
      <c r="A308" s="10">
        <v>304</v>
      </c>
      <c r="B308" s="11"/>
      <c r="C308" s="11" t="s">
        <v>667</v>
      </c>
      <c r="D308" s="11">
        <v>2080905</v>
      </c>
      <c r="E308" s="11">
        <v>3030701</v>
      </c>
      <c r="F308" s="11">
        <v>509</v>
      </c>
      <c r="G308" s="11"/>
      <c r="H308" s="11">
        <v>7</v>
      </c>
      <c r="I308" s="11" t="s">
        <v>668</v>
      </c>
    </row>
    <row r="309" s="1" customFormat="1" ht="27.95" customHeight="1" spans="1:9">
      <c r="A309" s="10">
        <v>305</v>
      </c>
      <c r="B309" s="11"/>
      <c r="C309" s="11" t="s">
        <v>669</v>
      </c>
      <c r="D309" s="11">
        <v>2080904</v>
      </c>
      <c r="E309" s="11">
        <v>30399</v>
      </c>
      <c r="F309" s="11">
        <v>509</v>
      </c>
      <c r="G309" s="11"/>
      <c r="H309" s="11">
        <v>5</v>
      </c>
      <c r="I309" s="11" t="s">
        <v>670</v>
      </c>
    </row>
    <row r="310" s="1" customFormat="1" ht="36" customHeight="1" spans="1:9">
      <c r="A310" s="10">
        <v>306</v>
      </c>
      <c r="B310" s="11"/>
      <c r="C310" s="11" t="s">
        <v>671</v>
      </c>
      <c r="D310" s="11">
        <v>2101401</v>
      </c>
      <c r="E310" s="11">
        <v>3030703</v>
      </c>
      <c r="F310" s="11">
        <v>509</v>
      </c>
      <c r="G310" s="11"/>
      <c r="H310" s="11">
        <v>99.7</v>
      </c>
      <c r="I310" s="11" t="s">
        <v>672</v>
      </c>
    </row>
    <row r="311" s="1" customFormat="1" ht="36" customHeight="1" spans="1:9">
      <c r="A311" s="10">
        <v>307</v>
      </c>
      <c r="B311" s="11"/>
      <c r="C311" s="11" t="s">
        <v>673</v>
      </c>
      <c r="D311" s="11">
        <v>2080899</v>
      </c>
      <c r="E311" s="11">
        <v>3999</v>
      </c>
      <c r="F311" s="11">
        <v>502</v>
      </c>
      <c r="G311" s="11"/>
      <c r="H311" s="11">
        <v>12.1</v>
      </c>
      <c r="I311" s="11" t="s">
        <v>674</v>
      </c>
    </row>
    <row r="312" s="1" customFormat="1" ht="27.95" customHeight="1" spans="1:9">
      <c r="A312" s="10">
        <v>308</v>
      </c>
      <c r="B312" s="11"/>
      <c r="C312" s="11" t="s">
        <v>675</v>
      </c>
      <c r="D312" s="11">
        <v>2080802</v>
      </c>
      <c r="E312" s="11">
        <v>30399</v>
      </c>
      <c r="F312" s="11">
        <v>509</v>
      </c>
      <c r="G312" s="11"/>
      <c r="H312" s="11">
        <v>16.532</v>
      </c>
      <c r="I312" s="11" t="s">
        <v>676</v>
      </c>
    </row>
    <row r="313" s="1" customFormat="1" ht="27.95" customHeight="1" spans="1:9">
      <c r="A313" s="10">
        <v>309</v>
      </c>
      <c r="B313" s="11"/>
      <c r="C313" s="11" t="s">
        <v>677</v>
      </c>
      <c r="D313" s="11">
        <v>2080802</v>
      </c>
      <c r="E313" s="11">
        <v>30399</v>
      </c>
      <c r="F313" s="11">
        <v>509</v>
      </c>
      <c r="G313" s="11"/>
      <c r="H313" s="11">
        <v>8.07</v>
      </c>
      <c r="I313" s="11" t="s">
        <v>678</v>
      </c>
    </row>
    <row r="314" s="1" customFormat="1" ht="27.95" customHeight="1" spans="1:9">
      <c r="A314" s="10">
        <v>310</v>
      </c>
      <c r="B314" s="11"/>
      <c r="C314" s="11" t="s">
        <v>679</v>
      </c>
      <c r="D314" s="11">
        <v>2082801</v>
      </c>
      <c r="E314" s="11">
        <v>3029999</v>
      </c>
      <c r="F314" s="11">
        <v>502</v>
      </c>
      <c r="G314" s="11"/>
      <c r="H314" s="11">
        <v>3.3064</v>
      </c>
      <c r="I314" s="11" t="s">
        <v>680</v>
      </c>
    </row>
    <row r="315" s="1" customFormat="1" ht="48" customHeight="1" spans="1:9">
      <c r="A315" s="10">
        <v>311</v>
      </c>
      <c r="B315" s="11"/>
      <c r="C315" s="11" t="s">
        <v>681</v>
      </c>
      <c r="D315" s="11">
        <v>2080901</v>
      </c>
      <c r="E315" s="11">
        <v>30399</v>
      </c>
      <c r="F315" s="11">
        <v>509</v>
      </c>
      <c r="G315" s="11"/>
      <c r="H315" s="11">
        <v>7.488</v>
      </c>
      <c r="I315" s="11" t="s">
        <v>682</v>
      </c>
    </row>
    <row r="316" s="1" customFormat="1" ht="30" customHeight="1" spans="1:9">
      <c r="A316" s="10">
        <v>312</v>
      </c>
      <c r="B316" s="11"/>
      <c r="C316" s="11" t="s">
        <v>683</v>
      </c>
      <c r="D316" s="11">
        <v>2082801</v>
      </c>
      <c r="E316" s="11">
        <v>3029999</v>
      </c>
      <c r="F316" s="11">
        <v>502</v>
      </c>
      <c r="G316" s="11"/>
      <c r="H316" s="11">
        <v>60.2196</v>
      </c>
      <c r="I316" s="11" t="s">
        <v>684</v>
      </c>
    </row>
    <row r="317" s="1" customFormat="1" ht="42" customHeight="1" spans="1:9">
      <c r="A317" s="10">
        <v>313</v>
      </c>
      <c r="B317" s="11"/>
      <c r="C317" s="11" t="s">
        <v>685</v>
      </c>
      <c r="D317" s="11">
        <v>2030699</v>
      </c>
      <c r="E317" s="11">
        <v>30399</v>
      </c>
      <c r="F317" s="11">
        <v>509</v>
      </c>
      <c r="G317" s="11"/>
      <c r="H317" s="11">
        <v>54.625</v>
      </c>
      <c r="I317" s="11" t="s">
        <v>686</v>
      </c>
    </row>
    <row r="318" s="1" customFormat="1" ht="27.95" customHeight="1" spans="1:9">
      <c r="A318" s="10">
        <v>314</v>
      </c>
      <c r="B318" s="31"/>
      <c r="C318" s="25" t="s">
        <v>688</v>
      </c>
      <c r="D318" s="25"/>
      <c r="E318" s="25"/>
      <c r="F318" s="25"/>
      <c r="G318" s="25"/>
      <c r="H318" s="13">
        <v>340</v>
      </c>
      <c r="I318" s="13" t="s">
        <v>689</v>
      </c>
    </row>
    <row r="319" s="1" customFormat="1" ht="50.1" customHeight="1" spans="1:9">
      <c r="A319" s="10"/>
      <c r="B319" s="32" t="s">
        <v>690</v>
      </c>
      <c r="C319" s="32"/>
      <c r="D319" s="32"/>
      <c r="E319" s="33"/>
      <c r="F319" s="33"/>
      <c r="G319" s="33"/>
      <c r="H319" s="34">
        <f>SUM(H5:H318)</f>
        <v>24931.06267</v>
      </c>
      <c r="I319" s="34"/>
    </row>
    <row r="325" s="1" customFormat="1" spans="2:9">
      <c r="B325" s="2"/>
      <c r="H325" s="35"/>
      <c r="I325" s="35"/>
    </row>
    <row r="326" s="1" customFormat="1" spans="2:9">
      <c r="B326" s="2"/>
      <c r="H326" s="35"/>
      <c r="I326" s="35"/>
    </row>
    <row r="327" s="1" customFormat="1" spans="2:9">
      <c r="B327" s="2"/>
      <c r="H327" s="35"/>
      <c r="I327" s="35"/>
    </row>
    <row r="328" s="1" customFormat="1" spans="2:9">
      <c r="B328" s="2"/>
      <c r="H328" s="35"/>
      <c r="I328" s="35"/>
    </row>
    <row r="329" s="1" customFormat="1" spans="2:9">
      <c r="B329" s="2"/>
      <c r="H329" s="35"/>
      <c r="I329" s="35"/>
    </row>
    <row r="330" s="1" customFormat="1" spans="2:9">
      <c r="B330" s="2"/>
      <c r="H330" s="35"/>
      <c r="I330" s="35"/>
    </row>
    <row r="331" s="1" customFormat="1" spans="2:9">
      <c r="B331" s="2"/>
      <c r="H331" s="35"/>
      <c r="I331" s="35"/>
    </row>
    <row r="332" s="1" customFormat="1" spans="2:9">
      <c r="B332" s="2"/>
      <c r="H332" s="35"/>
      <c r="I332" s="35"/>
    </row>
    <row r="333" s="1" customFormat="1" spans="2:9">
      <c r="B333" s="2"/>
      <c r="H333" s="35"/>
      <c r="I333" s="35"/>
    </row>
    <row r="334" s="1" customFormat="1" spans="2:9">
      <c r="B334" s="2"/>
      <c r="H334" s="35"/>
      <c r="I334" s="35"/>
    </row>
    <row r="335" s="1" customFormat="1" spans="2:9">
      <c r="B335" s="2"/>
      <c r="H335" s="35"/>
      <c r="I335" s="35"/>
    </row>
    <row r="336" s="1" customFormat="1" spans="2:9">
      <c r="B336" s="2"/>
      <c r="H336" s="35"/>
      <c r="I336" s="35"/>
    </row>
    <row r="337" s="1" customFormat="1" spans="2:9">
      <c r="B337" s="2"/>
      <c r="H337" s="3"/>
      <c r="I337" s="3"/>
    </row>
  </sheetData>
  <mergeCells count="52">
    <mergeCell ref="B1:I1"/>
    <mergeCell ref="B2:I2"/>
    <mergeCell ref="B319:D319"/>
    <mergeCell ref="A3:A4"/>
    <mergeCell ref="B3:B4"/>
    <mergeCell ref="B5:B8"/>
    <mergeCell ref="B9:B10"/>
    <mergeCell ref="B11:B27"/>
    <mergeCell ref="B28:B36"/>
    <mergeCell ref="B37:B42"/>
    <mergeCell ref="B43:B54"/>
    <mergeCell ref="B55:B65"/>
    <mergeCell ref="B66:B75"/>
    <mergeCell ref="B76:B85"/>
    <mergeCell ref="B86:B91"/>
    <mergeCell ref="B92:B95"/>
    <mergeCell ref="B96:B99"/>
    <mergeCell ref="B100:B104"/>
    <mergeCell ref="B105:B112"/>
    <mergeCell ref="B114:B120"/>
    <mergeCell ref="B121:B123"/>
    <mergeCell ref="B124:B130"/>
    <mergeCell ref="B131:B134"/>
    <mergeCell ref="B136:B138"/>
    <mergeCell ref="B140:B145"/>
    <mergeCell ref="B146:B154"/>
    <mergeCell ref="B155:B163"/>
    <mergeCell ref="B165:B168"/>
    <mergeCell ref="B170:B184"/>
    <mergeCell ref="B185:B187"/>
    <mergeCell ref="B188:B200"/>
    <mergeCell ref="B201:B202"/>
    <mergeCell ref="B205:B210"/>
    <mergeCell ref="B213:B214"/>
    <mergeCell ref="B218:B219"/>
    <mergeCell ref="B221:B227"/>
    <mergeCell ref="B229:B230"/>
    <mergeCell ref="B231:B233"/>
    <mergeCell ref="B238:B260"/>
    <mergeCell ref="B261:B266"/>
    <mergeCell ref="B267:B268"/>
    <mergeCell ref="B270:B287"/>
    <mergeCell ref="B288:B289"/>
    <mergeCell ref="B291:B300"/>
    <mergeCell ref="B301:B317"/>
    <mergeCell ref="C3:C4"/>
    <mergeCell ref="D3:D4"/>
    <mergeCell ref="E3:E4"/>
    <mergeCell ref="F3:F4"/>
    <mergeCell ref="G3:G4"/>
    <mergeCell ref="H3:H4"/>
    <mergeCell ref="I3:I4"/>
  </mergeCells>
  <pageMargins left="0.751388888888889" right="0.751388888888889" top="1" bottom="1" header="0.5" footer="0.5"/>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2025-01-16T09:41:00Z</dcterms:created>
  <dcterms:modified xsi:type="dcterms:W3CDTF">2025-04-01T03:59:24Z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496A425357E44730BE9BB095AFC97298_13</vt:lpwstr>
  </property>
  <property fmtid="{D5CDD505-2E9C-101B-9397-08002B2CF9AE}" pid="3" name="KSOProductBuildVer">
    <vt:lpwstr>2052-12.1.0.20305</vt:lpwstr>
  </property>
</Properties>
</file>